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09"/>
  <workbookPr codeName="ThisWorkbook" defaultThemeVersion="166925"/>
  <mc:AlternateContent xmlns:mc="http://schemas.openxmlformats.org/markup-compatibility/2006">
    <mc:Choice Requires="x15">
      <x15ac:absPath xmlns:x15ac="http://schemas.microsoft.com/office/spreadsheetml/2010/11/ac" url="C:\Users\mary.tobin\Downloads\"/>
    </mc:Choice>
  </mc:AlternateContent>
  <xr:revisionPtr revIDLastSave="0" documentId="8_{CEF6DCA0-4DC8-4549-9C48-0616C4DC30FF}" xr6:coauthVersionLast="47" xr6:coauthVersionMax="47" xr10:uidLastSave="{00000000-0000-0000-0000-000000000000}"/>
  <bookViews>
    <workbookView xWindow="-110" yWindow="-110" windowWidth="19420" windowHeight="11500" tabRatio="599" xr2:uid="{00000000-000D-0000-FFFF-FFFF00000000}"/>
  </bookViews>
  <sheets>
    <sheet name="Dynamic VPP Comparison Table" sheetId="10" r:id="rId1"/>
    <sheet name="Static VPP Comparison Table" sheetId="11" r:id="rId2"/>
    <sheet name="Metric Glossary" sheetId="12" r:id="rId3"/>
    <sheet name="Filter Categories" sheetId="9" state="hidden" r:id="rId4"/>
    <sheet name="Reference Table" sheetId="8" state="hidden" r:id="rId5"/>
  </sheets>
  <definedNames>
    <definedName name="_xlnm._FilterDatabase" localSheetId="4" hidden="1">'Reference Table'!$A$21:$V$24</definedName>
    <definedName name="_xlnm._FilterDatabase" localSheetId="1" hidden="1">'Static VPP Comparison Table'!$A$20:$T$23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0" l="1" a="1"/>
  <c r="E12" i="10" s="1"/>
  <c r="P12" i="10" a="1"/>
  <c r="P12" i="10" s="1"/>
  <c r="X12" i="10" a="1"/>
  <c r="X12" i="10" s="1"/>
  <c r="W12" i="10" a="1"/>
  <c r="W12" i="10" s="1"/>
  <c r="V12" i="10" a="1"/>
  <c r="V12" i="10" s="1"/>
  <c r="U12" i="10" a="1"/>
  <c r="U12" i="10" s="1"/>
  <c r="T12" i="10" a="1"/>
  <c r="T12" i="10" s="1"/>
  <c r="S12" i="10" a="1"/>
  <c r="S12" i="10" s="1"/>
  <c r="R12" i="10" a="1"/>
  <c r="R12" i="10" s="1"/>
  <c r="Q12" i="10" a="1"/>
  <c r="Q12" i="10" s="1"/>
  <c r="O12" i="10" a="1"/>
  <c r="O12" i="10" s="1"/>
  <c r="N12" i="10" a="1"/>
  <c r="N12" i="10" s="1"/>
  <c r="M12" i="10" a="1"/>
  <c r="M12" i="10" s="1"/>
  <c r="L12" i="10" a="1"/>
  <c r="L12" i="10" s="1"/>
  <c r="K12" i="10" a="1"/>
  <c r="K12" i="10" s="1"/>
  <c r="J12" i="10" a="1"/>
  <c r="J12" i="10" s="1"/>
  <c r="I12" i="10" a="1"/>
  <c r="I12" i="10" s="1"/>
  <c r="H12" i="10" a="1"/>
  <c r="H12" i="10" s="1"/>
  <c r="G12" i="10" a="1"/>
  <c r="G12" i="10" s="1"/>
  <c r="F12" i="10" a="1"/>
  <c r="F12" i="10" s="1"/>
  <c r="J1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<sst xmlns="http://schemas.openxmlformats.org/spreadsheetml/2006/main" count="1178" uniqueCount="276">
  <si>
    <t>Filter by Metric</t>
  </si>
  <si>
    <r>
      <t xml:space="preserve">Utility VPP Comparision Matrix V1
</t>
    </r>
    <r>
      <rPr>
        <b/>
        <sz val="24"/>
        <color theme="1"/>
        <rFont val="Roboto"/>
      </rPr>
      <t>Companion Workbook to the VPP Flipbook V1</t>
    </r>
    <r>
      <rPr>
        <b/>
        <sz val="28"/>
        <color theme="1"/>
        <rFont val="Roboto"/>
      </rPr>
      <t xml:space="preserve">
</t>
    </r>
    <r>
      <rPr>
        <b/>
        <sz val="24"/>
        <color theme="1"/>
        <rFont val="Roboto"/>
      </rPr>
      <t>Release Date: June 12, 2024</t>
    </r>
  </si>
  <si>
    <t>Utility</t>
  </si>
  <si>
    <t>Program Operator</t>
  </si>
  <si>
    <t>State</t>
  </si>
  <si>
    <t>Customer Enrollment</t>
  </si>
  <si>
    <t>Primary Drivers</t>
  </si>
  <si>
    <t>Customer Payment Channel</t>
  </si>
  <si>
    <t>Grid Services</t>
  </si>
  <si>
    <t>Device Owner</t>
  </si>
  <si>
    <t>Resource Type</t>
  </si>
  <si>
    <t>Compensation Structure</t>
  </si>
  <si>
    <t>Customer Segment</t>
  </si>
  <si>
    <t>DER Control</t>
  </si>
  <si>
    <t>MW Enrolled</t>
  </si>
  <si>
    <t>Annual or Seasonal</t>
  </si>
  <si>
    <t>Customers Enrolled</t>
  </si>
  <si>
    <t>Scheduling</t>
  </si>
  <si>
    <t>Resource Offtaker</t>
  </si>
  <si>
    <t>Instructions</t>
  </si>
  <si>
    <t>Utility Type</t>
  </si>
  <si>
    <t>Program</t>
  </si>
  <si>
    <t>Participating OEMs</t>
  </si>
  <si>
    <r>
      <rPr>
        <b/>
        <sz val="14"/>
        <color theme="1"/>
        <rFont val="Roboto"/>
      </rPr>
      <t xml:space="preserve">Purpose: </t>
    </r>
    <r>
      <rPr>
        <sz val="14"/>
        <color theme="1"/>
        <rFont val="Roboto"/>
      </rPr>
      <t xml:space="preserve">This table contains all program design information across the VPPs featured in the VPP Flipbook and enables the user to filter for specific VPP metrics.
                                </t>
    </r>
  </si>
  <si>
    <r>
      <rPr>
        <b/>
        <sz val="14"/>
        <color rgb="FF000000"/>
        <rFont val="Roboto"/>
      </rPr>
      <t xml:space="preserve">How to Filter:      </t>
    </r>
    <r>
      <rPr>
        <sz val="14"/>
        <color rgb="FF000000"/>
        <rFont val="Roboto"/>
      </rPr>
      <t xml:space="preserve">                                                                                                                    
 - Use the </t>
    </r>
    <r>
      <rPr>
        <b/>
        <sz val="14"/>
        <color rgb="FF000000"/>
        <rFont val="Roboto"/>
      </rPr>
      <t>purple table above</t>
    </r>
    <r>
      <rPr>
        <sz val="14"/>
        <color rgb="FF000000"/>
        <rFont val="Roboto"/>
      </rPr>
      <t xml:space="preserve"> to filter for specific VPP metrics. After selecting</t>
    </r>
    <r>
      <rPr>
        <sz val="14"/>
        <color theme="1"/>
        <rFont val="Roboto"/>
      </rPr>
      <t xml:space="preserve"> a category and corresponding metric using columns B and D (e.g.,</t>
    </r>
    <r>
      <rPr>
        <sz val="14"/>
        <color rgb="FF000000"/>
        <rFont val="Roboto"/>
      </rPr>
      <t xml:space="preserve"> primary drivers and decarbonization), the table to the right</t>
    </r>
    <r>
      <rPr>
        <b/>
        <sz val="14"/>
        <color theme="1"/>
        <rFont val="Roboto"/>
      </rPr>
      <t xml:space="preserve"> </t>
    </r>
    <r>
      <rPr>
        <sz val="14"/>
        <color theme="1"/>
        <rFont val="Roboto"/>
      </rPr>
      <t xml:space="preserve">(columns E–W) will automatically populate </t>
    </r>
    <r>
      <rPr>
        <b/>
        <sz val="14"/>
        <color theme="1"/>
        <rFont val="Roboto"/>
      </rPr>
      <t>with the VPPs which have that specific metric</t>
    </r>
    <r>
      <rPr>
        <sz val="14"/>
        <color theme="1"/>
        <rFont val="Roboto"/>
      </rPr>
      <t xml:space="preserve"> (in this example, decarbonization as a primary driver).                                         
- Select </t>
    </r>
    <r>
      <rPr>
        <b/>
        <sz val="14"/>
        <color theme="1"/>
        <rFont val="Roboto"/>
      </rPr>
      <t>as many metrics as desired,</t>
    </r>
    <r>
      <rPr>
        <sz val="14"/>
        <color theme="1"/>
        <rFont val="Roboto"/>
      </rPr>
      <t xml:space="preserve"> but note that the filter uses </t>
    </r>
    <r>
      <rPr>
        <b/>
        <sz val="14"/>
        <color theme="1"/>
        <rFont val="Roboto"/>
      </rPr>
      <t>"AND"</t>
    </r>
    <r>
      <rPr>
        <sz val="14"/>
        <color theme="1"/>
        <rFont val="Roboto"/>
      </rPr>
      <t xml:space="preserve"> logic. For example, if you select decarbonization as a primary driver and capacity as a grid se</t>
    </r>
    <r>
      <rPr>
        <sz val="14"/>
        <color rgb="FF000000"/>
        <rFont val="Roboto"/>
      </rPr>
      <t xml:space="preserve">rvice, the table will display all VPPs with decarbonization as a primary driver </t>
    </r>
    <r>
      <rPr>
        <b/>
        <sz val="14"/>
        <color rgb="FF000000"/>
        <rFont val="Roboto"/>
      </rPr>
      <t>and</t>
    </r>
    <r>
      <rPr>
        <sz val="14"/>
        <color rgb="FF000000"/>
        <rFont val="Roboto"/>
      </rPr>
      <t xml:space="preserve"> capacity as a grid service.                                                 
- If there is </t>
    </r>
    <r>
      <rPr>
        <b/>
        <sz val="14"/>
        <color rgb="FF000000"/>
        <rFont val="Roboto"/>
      </rPr>
      <t>no VPP program with the combination of metrics you've selected,</t>
    </r>
    <r>
      <rPr>
        <sz val="14"/>
        <color rgb="FF000000"/>
        <rFont val="Roboto"/>
      </rPr>
      <t xml:space="preserve"> you will see an error message in the first row of the table.
- </t>
    </r>
    <r>
      <rPr>
        <b/>
        <sz val="14"/>
        <color rgb="FF000000"/>
        <rFont val="Roboto"/>
      </rPr>
      <t>To reset the table,</t>
    </r>
    <r>
      <rPr>
        <sz val="14"/>
        <color rgb="FF000000"/>
        <rFont val="Roboto"/>
      </rPr>
      <t xml:space="preserve"> clear the selections for all VPP program design elements so that </t>
    </r>
    <r>
      <rPr>
        <b/>
        <sz val="14"/>
        <color rgb="FF000000"/>
        <rFont val="Roboto"/>
      </rPr>
      <t>each metric is blank.</t>
    </r>
  </si>
  <si>
    <r>
      <rPr>
        <b/>
        <sz val="14"/>
        <color theme="1"/>
        <rFont val="Roboto"/>
      </rPr>
      <t xml:space="preserve">Static VPP Comparison Table: </t>
    </r>
    <r>
      <rPr>
        <sz val="14"/>
        <color theme="1"/>
        <rFont val="Roboto"/>
      </rPr>
      <t xml:space="preserve">To view a static version of the VPP Comparison Table, go to the </t>
    </r>
    <r>
      <rPr>
        <b/>
        <sz val="14"/>
        <color theme="1"/>
        <rFont val="Roboto"/>
      </rPr>
      <t xml:space="preserve">"Static VPP Comparison Table" </t>
    </r>
    <r>
      <rPr>
        <sz val="14"/>
        <color theme="1"/>
        <rFont val="Roboto"/>
      </rPr>
      <t>sheet.</t>
    </r>
    <r>
      <rPr>
        <b/>
        <sz val="14"/>
        <color theme="1"/>
        <rFont val="Roboto"/>
      </rPr>
      <t xml:space="preserve">                                                                                              </t>
    </r>
    <r>
      <rPr>
        <sz val="14"/>
        <color theme="1"/>
        <rFont val="Roboto"/>
      </rPr>
      <t xml:space="preserve">       </t>
    </r>
  </si>
  <si>
    <t xml:space="preserve">Notes </t>
  </si>
  <si>
    <r>
      <rPr>
        <b/>
        <sz val="14"/>
        <color rgb="FF000000"/>
        <rFont val="Roboto"/>
      </rPr>
      <t xml:space="preserve">1. </t>
    </r>
    <r>
      <rPr>
        <sz val="14"/>
        <color rgb="FF000000"/>
        <rFont val="Roboto"/>
      </rPr>
      <t xml:space="preserve">All source information and citations for each VPP are located in the VPP Flipbook.
</t>
    </r>
    <r>
      <rPr>
        <b/>
        <sz val="14"/>
        <color rgb="FF000000"/>
        <rFont val="Roboto"/>
      </rPr>
      <t xml:space="preserve">2. </t>
    </r>
    <r>
      <rPr>
        <sz val="14"/>
        <color rgb="FF000000"/>
        <rFont val="Roboto"/>
      </rPr>
      <t xml:space="preserve">The list of programs is not comprehensive, but instead a useful start for utility program managers, grid operators, grid planners, and other stakeholders as they implement VPPs at their utility. We encourage users to visit the websites of the VPPs featured to understand how the utilities are describing and defining their VPPs.
</t>
    </r>
    <r>
      <rPr>
        <b/>
        <sz val="14"/>
        <color rgb="FF000000"/>
        <rFont val="Roboto"/>
      </rPr>
      <t xml:space="preserve">3. </t>
    </r>
    <r>
      <rPr>
        <sz val="14"/>
        <color rgb="FF000000"/>
        <rFont val="Roboto"/>
      </rPr>
      <t>*ConnectedSolutio</t>
    </r>
    <r>
      <rPr>
        <sz val="14"/>
        <color theme="1"/>
        <rFont val="Roboto"/>
      </rPr>
      <t>ns customers</t>
    </r>
    <r>
      <rPr>
        <sz val="14"/>
        <color rgb="FF000000"/>
        <rFont val="Roboto"/>
      </rPr>
      <t xml:space="preserve"> and MW enrollment numbers represent Summer 2023 performance and include all Massachusetts ConnectedSolutions participants, not just National Grid participants.
</t>
    </r>
    <r>
      <rPr>
        <b/>
        <sz val="14"/>
        <color rgb="FF000000"/>
        <rFont val="Roboto"/>
      </rPr>
      <t xml:space="preserve">4.  </t>
    </r>
    <r>
      <rPr>
        <sz val="14"/>
        <color rgb="FF000000"/>
        <rFont val="Roboto"/>
      </rPr>
      <t xml:space="preserve">Please reach out to Mary Tobin (mary.tobin@rmi.org) with any suggestions, additional VPPs to feature, or questions about VPP implementation. </t>
    </r>
  </si>
  <si>
    <t>Arizona Public Service</t>
  </si>
  <si>
    <t>AZ</t>
  </si>
  <si>
    <t>IOU</t>
  </si>
  <si>
    <t xml:space="preserve">Cool Rewards </t>
  </si>
  <si>
    <t xml:space="preserve">Customer Empowerment |
Resource Adequacy | 
Decarbonization </t>
  </si>
  <si>
    <t>Capacity</t>
  </si>
  <si>
    <t>Smart Thermostats</t>
  </si>
  <si>
    <t>Residential</t>
  </si>
  <si>
    <t>Nest, Honeywell Home, ecobee, Seni, ADC/Vivint, Lux, Amazon, Alarm.com</t>
  </si>
  <si>
    <t>83,000+</t>
  </si>
  <si>
    <t>Third-Party Service Provider</t>
  </si>
  <si>
    <t>OEMs</t>
  </si>
  <si>
    <t>Customer</t>
  </si>
  <si>
    <r>
      <rPr>
        <sz val="10"/>
        <color rgb="FF000000"/>
        <rFont val="Roboto"/>
      </rPr>
      <t>Up-front payment</t>
    </r>
    <r>
      <rPr>
        <sz val="10"/>
        <color rgb="FF00B050"/>
        <rFont val="Roboto"/>
      </rPr>
      <t xml:space="preserve">,
</t>
    </r>
    <r>
      <rPr>
        <sz val="10"/>
        <color rgb="FF000000"/>
        <rFont val="Roboto"/>
      </rPr>
      <t>Annual flat-rate</t>
    </r>
  </si>
  <si>
    <t>Autonomously VPP-initiated with customer override</t>
  </si>
  <si>
    <t>Seasonal</t>
  </si>
  <si>
    <t>Dynamic</t>
  </si>
  <si>
    <t>California IOUs: PG&amp;E, SCE, SDG&amp;E</t>
  </si>
  <si>
    <t>CA</t>
  </si>
  <si>
    <t xml:space="preserve">Emergency Load Response Program (ELRP) </t>
  </si>
  <si>
    <t>Reliability &amp; Resilience</t>
  </si>
  <si>
    <t>Capacity | Energy | Resilience</t>
  </si>
  <si>
    <t xml:space="preserve">Behavioral Load Shaping, Backup Generation, Batteries, EVs </t>
  </si>
  <si>
    <t>Residential, Commercial, Industrial</t>
  </si>
  <si>
    <t>OEM Agnostic</t>
  </si>
  <si>
    <t>790+</t>
  </si>
  <si>
    <t>System-Aware, Market-Integrated</t>
  </si>
  <si>
    <t>Utility, Third-Party Service Provider</t>
  </si>
  <si>
    <t>Pay-for-performance</t>
  </si>
  <si>
    <t>Customer-controlled; Autonomously VPP-initiated with customer override; Autonomously VPP-controlled without customer override</t>
  </si>
  <si>
    <t>Dynamic, day-ahead or day-of</t>
  </si>
  <si>
    <t>X</t>
  </si>
  <si>
    <r>
      <t xml:space="preserve">California Utilities </t>
    </r>
    <r>
      <rPr>
        <sz val="8"/>
        <color theme="1"/>
        <rFont val="Roboto"/>
      </rPr>
      <t>(launched and administered by California Energy Commission)</t>
    </r>
  </si>
  <si>
    <t>POU, Muni, Co-op
CCA, FPMA, IOU</t>
  </si>
  <si>
    <t>Demand Side Grid Support (DSGS)</t>
  </si>
  <si>
    <t>System-Aware, Market-Aware, Market-Integrated</t>
  </si>
  <si>
    <t>Utility, Third-Party Service Provider, California Energy Commission</t>
  </si>
  <si>
    <t>DTE Energy</t>
  </si>
  <si>
    <t>MI</t>
  </si>
  <si>
    <t>DTE Smart Charge</t>
  </si>
  <si>
    <t xml:space="preserve">Resource Adequacy |
Decarbonization | 
T&amp;D Infrastructure Relief </t>
  </si>
  <si>
    <t>EVs</t>
  </si>
  <si>
    <t>General Motors, Ford Motor Company, BMW of North America, Tesla</t>
  </si>
  <si>
    <t>Not Available</t>
  </si>
  <si>
    <t>1,575 Vehicles</t>
  </si>
  <si>
    <t>OEMs, Third-Party Service Provider</t>
  </si>
  <si>
    <r>
      <rPr>
        <sz val="10"/>
        <color rgb="FF000000"/>
        <rFont val="Roboto"/>
      </rPr>
      <t>Up-front payment</t>
    </r>
    <r>
      <rPr>
        <sz val="10"/>
        <color rgb="FF00B050"/>
        <rFont val="Roboto"/>
      </rPr>
      <t xml:space="preserve">,
</t>
    </r>
    <r>
      <rPr>
        <sz val="10"/>
        <color rgb="FF000000"/>
        <rFont val="Roboto"/>
      </rPr>
      <t xml:space="preserve">Completion payment
</t>
    </r>
  </si>
  <si>
    <t xml:space="preserve">Annual </t>
  </si>
  <si>
    <t>Dynamic (DR events)</t>
  </si>
  <si>
    <t>Duke Energy</t>
  </si>
  <si>
    <t>NC</t>
  </si>
  <si>
    <t>EV Complete Home Charging Plan</t>
  </si>
  <si>
    <t xml:space="preserve">Affordability |
Resource Adequacy |
T&amp;D Infrastructure Relief </t>
  </si>
  <si>
    <t>General Motors, Ford Motor Company, BMW of North America</t>
  </si>
  <si>
    <t>Fixed monthly rate</t>
  </si>
  <si>
    <t>Green Mountain Power</t>
  </si>
  <si>
    <t>VT</t>
  </si>
  <si>
    <t>Bring-Your-Own-Device</t>
  </si>
  <si>
    <t>Resource Adequacy | Reliability &amp; Resilience | Customer Empowerment</t>
  </si>
  <si>
    <t>Capacity | Resilience | Ancillary Services</t>
  </si>
  <si>
    <t>Batteries</t>
  </si>
  <si>
    <t>Emporia, Enphase, Generac, SolarEdge, Sonnen Battery, Tesla</t>
  </si>
  <si>
    <t>Up-front payment</t>
  </si>
  <si>
    <t>Autonomously VPP-controlled without customer override</t>
  </si>
  <si>
    <t>Annual</t>
  </si>
  <si>
    <t xml:space="preserve">Dynamic, near real time </t>
  </si>
  <si>
    <t>Energy Storage System (ESS) Lease</t>
  </si>
  <si>
    <t>Resource Adequacy | Reliability &amp; Resilience | Affordability</t>
  </si>
  <si>
    <t>Tesla</t>
  </si>
  <si>
    <t>Lease: On-bill monthly payment or up-front payment</t>
  </si>
  <si>
    <t xml:space="preserve">Hawaiian Electric </t>
  </si>
  <si>
    <t>HI</t>
  </si>
  <si>
    <t>Swell Energy Home Battery Rewards</t>
  </si>
  <si>
    <t>Resource Adequacy | Versatility &amp; Flexibility | Decarbonization</t>
  </si>
  <si>
    <t>Ancillary Services | Capacity</t>
  </si>
  <si>
    <t>80 (Target)</t>
  </si>
  <si>
    <t>~2,000 - 6,000</t>
  </si>
  <si>
    <t>Customer or Third Party</t>
  </si>
  <si>
    <t>Dynamic, day-ahead up to 10 minutes ahead</t>
  </si>
  <si>
    <t>Battery Bonus Program</t>
  </si>
  <si>
    <t xml:space="preserve">Resource Adequacy | Decarbonization </t>
  </si>
  <si>
    <t xml:space="preserve">Solar + Batteries </t>
  </si>
  <si>
    <t>Residential and Commercial</t>
  </si>
  <si>
    <t>~4,000</t>
  </si>
  <si>
    <r>
      <rPr>
        <sz val="10"/>
        <color rgb="FF000000"/>
        <rFont val="Roboto"/>
      </rPr>
      <t>Up-front payment</t>
    </r>
    <r>
      <rPr>
        <sz val="10"/>
        <color rgb="FF00B050"/>
        <rFont val="Roboto"/>
      </rPr>
      <t xml:space="preserve">,
</t>
    </r>
    <r>
      <rPr>
        <sz val="10"/>
        <color rgb="FF000000"/>
        <rFont val="Roboto"/>
      </rPr>
      <t>Monthly flat-rate</t>
    </r>
  </si>
  <si>
    <t>Static, fixed daily schedule</t>
  </si>
  <si>
    <t>Holy Cross Energy</t>
  </si>
  <si>
    <t>CO</t>
  </si>
  <si>
    <t>Co-op</t>
  </si>
  <si>
    <t>Power+</t>
  </si>
  <si>
    <t>Decarbonization | Affordability | Customer Empowerment</t>
  </si>
  <si>
    <t>Capacity | Energy</t>
  </si>
  <si>
    <t>On-bill financed</t>
  </si>
  <si>
    <t>Dynamic, day-ahead</t>
  </si>
  <si>
    <t>National Grid</t>
  </si>
  <si>
    <t>MA</t>
  </si>
  <si>
    <t>ConnectedSolutions</t>
  </si>
  <si>
    <t>Resource Adequacy | Versatility &amp; Flexibility | T&amp;D Infrastructure Relief</t>
  </si>
  <si>
    <t>Smart Thermostats, Batteries, Demand Response</t>
  </si>
  <si>
    <t>Alarm.com, Building 36, ecobee, Emerson, Honeywell Home, Lux, Nest, Radio Thermostat, Sensi, vivint.SmartHome, Enphase, Generac, Outback, Sol-Ark, SolarEdge, SunPower, Tesla, Curtailment Providers (CPOWER, Enel-X, IPKeys, Voltus, Leap, etc.)</t>
  </si>
  <si>
    <t>226.8*</t>
  </si>
  <si>
    <t>95,766*</t>
  </si>
  <si>
    <t>Market-Aware</t>
  </si>
  <si>
    <t>Up-front payment,
Pay-for-performance</t>
  </si>
  <si>
    <t>Pacific Gas and Electric</t>
  </si>
  <si>
    <t>Peak Power Rewards</t>
  </si>
  <si>
    <t xml:space="preserve">Resilience | Capacity | Energy </t>
  </si>
  <si>
    <t>Solar + Batteries</t>
  </si>
  <si>
    <t>LG, SolarEdge, Tesla</t>
  </si>
  <si>
    <t>Up-front payment, Free smart thermostat</t>
  </si>
  <si>
    <t>Portland General Electric</t>
  </si>
  <si>
    <t>OR</t>
  </si>
  <si>
    <t>Peak Time Rebates</t>
  </si>
  <si>
    <t>Decarbonization | Versatility &amp; Flexibility | Reliability &amp; Resilience</t>
  </si>
  <si>
    <t xml:space="preserve">Capacity | Ancillary Services </t>
  </si>
  <si>
    <t>Behavioral Load Shaping</t>
  </si>
  <si>
    <t>Tariff</t>
  </si>
  <si>
    <t>Customer-controlled</t>
  </si>
  <si>
    <t>Multi-Family Water Heater</t>
  </si>
  <si>
    <t>Water Heaters</t>
  </si>
  <si>
    <t>Commercial</t>
  </si>
  <si>
    <t>Annual flat-rate</t>
  </si>
  <si>
    <t xml:space="preserve">Energy Partner on Demand </t>
  </si>
  <si>
    <t>Interruptible Load, Batteries</t>
  </si>
  <si>
    <t>Commercial and Industrial</t>
  </si>
  <si>
    <t>Customized for each business, Up-front payment (for battery installation only)</t>
  </si>
  <si>
    <t>Puget Sound Energy</t>
  </si>
  <si>
    <t>WA</t>
  </si>
  <si>
    <t>Flex Rewards</t>
  </si>
  <si>
    <t>Decarbonization | Customer Empowerment</t>
  </si>
  <si>
    <t>Up-front payment,
Pay-for-performance, Annual flat-rate</t>
  </si>
  <si>
    <t>Flex Smart</t>
  </si>
  <si>
    <t>Smart Thermostats, Water Heaters</t>
  </si>
  <si>
    <t>Google Nest, ecobee, Honeywell Home, Sensi, Amazon, Mysa, Sinope</t>
  </si>
  <si>
    <t>Up-front payment, Annual flat-rate</t>
  </si>
  <si>
    <t>Flex EV</t>
  </si>
  <si>
    <t xml:space="preserve"> BMW, Ford, Hyundai, Jaguar, Kia, Land Rover, Lexus, Nissan, Tesla, Toyota, Volkswagen</t>
  </si>
  <si>
    <t>Up-front payment, Pay-for-performance</t>
  </si>
  <si>
    <t>Business Demand Response</t>
  </si>
  <si>
    <t>Interruptible Load</t>
  </si>
  <si>
    <t>Rocky Mountain Power</t>
  </si>
  <si>
    <t>UT</t>
  </si>
  <si>
    <t>POU</t>
  </si>
  <si>
    <t xml:space="preserve">WattSmart Battery </t>
  </si>
  <si>
    <r>
      <rPr>
        <sz val="10"/>
        <color rgb="FF000000"/>
        <rFont val="Roboto"/>
      </rPr>
      <t xml:space="preserve">Resource Adequacy | Reliability &amp; </t>
    </r>
    <r>
      <rPr>
        <sz val="10"/>
        <color theme="1"/>
        <rFont val="Roboto"/>
      </rPr>
      <t>Resilience</t>
    </r>
    <r>
      <rPr>
        <sz val="10"/>
        <color rgb="FF000000"/>
        <rFont val="Roboto"/>
      </rPr>
      <t xml:space="preserve"> | T&amp;D Infrastructure Relief | Customer Empowerment | Affordability | Decarbonization | Versatility &amp; Flexibility</t>
    </r>
  </si>
  <si>
    <t>Resilience | Energy | Capacity | Ancillary Services</t>
  </si>
  <si>
    <t>Sonnen, SolarEdge, Fortress Power, Torus</t>
  </si>
  <si>
    <t>OEMs, Utility</t>
  </si>
  <si>
    <t>Sacramento Municipal Utility District</t>
  </si>
  <si>
    <t>Muni</t>
  </si>
  <si>
    <t>Partner+</t>
  </si>
  <si>
    <t>Decarbonization | Customer Empowerment | Affordability</t>
  </si>
  <si>
    <t xml:space="preserve">Capacity </t>
  </si>
  <si>
    <t>Tesla (soon to be open to more OEMs)</t>
  </si>
  <si>
    <t>10 (2025 Target)</t>
  </si>
  <si>
    <t>1,500 (2025 Target)</t>
  </si>
  <si>
    <t>Xcel Energy</t>
  </si>
  <si>
    <t>Charging Perks</t>
  </si>
  <si>
    <t>Resource Adequacy | T&amp;D Infrastructure Relief | Decarbonization</t>
  </si>
  <si>
    <t>General Motors, Ford Motor Company, BMW of North America, Tesla, Wallbox Charger</t>
  </si>
  <si>
    <t>70.8 MWh</t>
  </si>
  <si>
    <t>1,200 Vehicles</t>
  </si>
  <si>
    <t>Dynamic, day-ahead hourly signals</t>
  </si>
  <si>
    <t xml:space="preserve">   </t>
  </si>
  <si>
    <t>Metric</t>
  </si>
  <si>
    <t>Definition</t>
  </si>
  <si>
    <t>Category Options and Definitions</t>
  </si>
  <si>
    <t>Overview</t>
  </si>
  <si>
    <t>Primary motivations for establishing the VPP</t>
  </si>
  <si>
    <t>Resource adequacy, reliability &amp; resilience, T&amp;D infrastructure relief, affordability, decarbonization, costumer empowerment, versatility &amp; flexibility</t>
  </si>
  <si>
    <t>Primary grid services provided by the VPP</t>
  </si>
  <si>
    <t>Ancillary services, energy, resilience, capacity</t>
  </si>
  <si>
    <t>VPP resource type(s) included</t>
  </si>
  <si>
    <t xml:space="preserve">DER: Batteries, solar + batteries, EVs, smart thermostat, heat pumps, water heaters
DR: Interruptible load and behavioral load shaping </t>
  </si>
  <si>
    <t>Participating customer segments in the VPP</t>
  </si>
  <si>
    <t>Residential, commercial, and/or industrial</t>
  </si>
  <si>
    <t>OEMs who may participate in the VPP</t>
  </si>
  <si>
    <t>Could be multiple OEMs or a single OEM depending on the program</t>
  </si>
  <si>
    <t>How many MW enrolled in the VPP</t>
  </si>
  <si>
    <t>Numerical value (MW)</t>
  </si>
  <si>
    <t>How many customers enrolled in the VPP</t>
  </si>
  <si>
    <t>Numerical value (customers)</t>
  </si>
  <si>
    <t>VPP Roles and Responsibilities</t>
  </si>
  <si>
    <t xml:space="preserve">Party responsible for determining the operating conditions (i.e., calling the events) and settling the energy resources. </t>
  </si>
  <si>
    <t>Utility — Utility is calling the events and settling the resources
Market Integrated — Resources are bid into the market
Market Aware — Resources are dispatched by market operators</t>
  </si>
  <si>
    <t xml:space="preserve">Party responsible for coordinating devices and aggregations to perform when called upon by the resource offtaker. </t>
  </si>
  <si>
    <t>Utility or a third-party service provider</t>
  </si>
  <si>
    <t>Responsible for enrolling and aggregating DERs</t>
  </si>
  <si>
    <t>Utility, third-party aggregators, installers, and/or OEMs</t>
  </si>
  <si>
    <t>Party responsible for delivering customer payments</t>
  </si>
  <si>
    <t>Utility, third-party aggregators, and/or OEMs. Can be the same or different as the party responsible for customer enrollment.</t>
  </si>
  <si>
    <t>Customer Experience</t>
  </si>
  <si>
    <t>Owner of the enrolled DER device</t>
  </si>
  <si>
    <t>Customers may own their enrolled DER, or the DER could be customer-sited but financed or owned through a utility or a third party.</t>
  </si>
  <si>
    <t>Payment structure and value for participating customers</t>
  </si>
  <si>
    <t>Numerical value and compensation structure (up-front, completion, pay-for-performance, monthly or annual flat-rate bill-credits, DER rebates, etc.)</t>
  </si>
  <si>
    <t>The level of DER control the VPP and customer has during the program</t>
  </si>
  <si>
    <t>Autonomously VPP-initiated with customer override: device responds autonomously but customers can opt out of an event
Autonomously VPP-controlled without customer override: device responds autonomously and customers can’t opt out of an event
Customer-controlled: customers control their devices in response to an event notification</t>
  </si>
  <si>
    <t>Frequency of VPP dispatch events</t>
  </si>
  <si>
    <t>DERs may be dispatched daily, seasonally, or solely for emergencies. Some VPPs may have a set minimum or maximum events per month or year.</t>
  </si>
  <si>
    <t>Scheduling of VPP dispatch events</t>
  </si>
  <si>
    <t>Events may be dynamically scheduled the day-of, day-ahead, or statically scheduled further in advance based on historic electricity patterns.</t>
  </si>
  <si>
    <t>This sheet contains raw data and is not intended to be used for analysis.</t>
  </si>
  <si>
    <t>–</t>
  </si>
  <si>
    <t>Resource Adequacy</t>
  </si>
  <si>
    <t>Resilience</t>
  </si>
  <si>
    <t>System-Aware</t>
  </si>
  <si>
    <t>Energy</t>
  </si>
  <si>
    <t>Industrial</t>
  </si>
  <si>
    <t>T&amp;D Infrastructure Relief</t>
  </si>
  <si>
    <t>Backup Generation</t>
  </si>
  <si>
    <t>Ancillary Services</t>
  </si>
  <si>
    <t>Affordability</t>
  </si>
  <si>
    <t>Market-Integrated</t>
  </si>
  <si>
    <t>Decarbonization</t>
  </si>
  <si>
    <t>Customer Empowerment</t>
  </si>
  <si>
    <t>Versatility &amp; Flexibility</t>
  </si>
  <si>
    <t>Demand Response</t>
  </si>
  <si>
    <t>&lt;10 MW</t>
  </si>
  <si>
    <t>&lt;500</t>
  </si>
  <si>
    <r>
      <t>10</t>
    </r>
    <r>
      <rPr>
        <sz val="11"/>
        <color theme="1"/>
        <rFont val="Calibri"/>
        <family val="2"/>
      </rPr>
      <t>–</t>
    </r>
    <r>
      <rPr>
        <sz val="11"/>
        <color theme="1"/>
        <rFont val="Calibri"/>
        <family val="2"/>
        <scheme val="minor"/>
      </rPr>
      <t>100 MW</t>
    </r>
  </si>
  <si>
    <t xml:space="preserve"> </t>
  </si>
  <si>
    <r>
      <t>500</t>
    </r>
    <r>
      <rPr>
        <sz val="11"/>
        <color theme="1"/>
        <rFont val="Calibri"/>
        <family val="2"/>
      </rPr>
      <t>–</t>
    </r>
    <r>
      <rPr>
        <sz val="11"/>
        <color theme="1"/>
        <rFont val="Calibri"/>
        <family val="2"/>
        <scheme val="minor"/>
      </rPr>
      <t>5,000</t>
    </r>
  </si>
  <si>
    <t>California Energy Commission</t>
  </si>
  <si>
    <t>California Utilities (launched and administered by California Energy Commission)</t>
  </si>
  <si>
    <t>Third Party</t>
  </si>
  <si>
    <t>&gt;100 MW</t>
  </si>
  <si>
    <t>&gt;5,000</t>
  </si>
  <si>
    <t>Completion payment</t>
  </si>
  <si>
    <t>Dynamic, day-ahead or minute-ahead</t>
  </si>
  <si>
    <t>Lease</t>
  </si>
  <si>
    <t>Hawaiian Electric Company</t>
  </si>
  <si>
    <t>Monthly flat-rate</t>
  </si>
  <si>
    <t>Free smart thermostat</t>
  </si>
  <si>
    <t>N/A</t>
  </si>
  <si>
    <t>Customized for each business</t>
  </si>
  <si>
    <t xml:space="preserve">Utility </t>
  </si>
  <si>
    <t>MW Enrolled Category</t>
  </si>
  <si>
    <t>Customers Enrolled Category</t>
  </si>
  <si>
    <t>Cool Rewards</t>
  </si>
  <si>
    <t>Up-front payment
Annual flat-rate</t>
  </si>
  <si>
    <r>
      <t>500</t>
    </r>
    <r>
      <rPr>
        <sz val="11"/>
        <rFont val="Calibri"/>
        <family val="2"/>
      </rPr>
      <t>–</t>
    </r>
    <r>
      <rPr>
        <sz val="11"/>
        <rFont val="Calibri"/>
        <family val="2"/>
        <scheme val="minor"/>
      </rPr>
      <t>5,000</t>
    </r>
  </si>
  <si>
    <t>500–5,000</t>
  </si>
  <si>
    <t xml:space="preserve">Up-front payment
Completion payment
</t>
  </si>
  <si>
    <t>10–100 MW</t>
  </si>
  <si>
    <t>Up-front payment
Monthly flat-rate</t>
  </si>
  <si>
    <t>Resource Adequacy |  Versatility &amp; Flexibility | T&amp;D Infrastructure Relief</t>
  </si>
  <si>
    <t>Resource Adequacy | Reliability &amp; Resilience | T&amp;D Infrastructure Relief | Customer Empowerment | Affordability | Decarbonization | Versatility &amp; Flexibility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</si>
</sst>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1">
    <font>
      <sz val="11"/>
      <color theme="1"/>
      <name val="Calibri"/>
      <family val="2"/>
      <scheme val="minor"/>
    </font>
    <font>
      <b/>
      <sz val="11"/>
      <color theme="1"/>
      <name val="Calibri"/>
      <family val="2"/>
      <scheme val="minor"/>
    </font>
    <font>
      <sz val="9"/>
      <color theme="1"/>
      <name val="Calibri"/>
      <family val="2"/>
      <scheme val="minor"/>
    </font>
    <font>
      <sz val="11"/>
      <color theme="1"/>
      <name val="Calibri"/>
      <family val="2"/>
      <scheme val="minor"/>
    </font>
    <font>
      <sz val="11"/>
      <color rgb="FF000000"/>
      <name val="Calibri"/>
      <family val="2"/>
      <scheme val="minor"/>
    </font>
    <font>
      <sz val="9"/>
      <name val="Arial"/>
      <family val="2"/>
    </font>
    <font>
      <sz val="11"/>
      <name val="Calibri"/>
      <family val="2"/>
      <scheme val="minor"/>
    </font>
    <font>
      <sz val="11"/>
      <color rgb="FF000000"/>
      <name val="Calibri"/>
      <family val="2"/>
    </font>
    <font>
      <sz val="11"/>
      <color theme="1"/>
      <name val="Roboto"/>
    </font>
    <font>
      <sz val="10"/>
      <color theme="1"/>
      <name val="Roboto"/>
    </font>
    <font>
      <b/>
      <sz val="11"/>
      <color theme="0"/>
      <name val="Roboto"/>
    </font>
    <font>
      <sz val="10"/>
      <name val="Roboto"/>
    </font>
    <font>
      <sz val="10"/>
      <color rgb="FF000000"/>
      <name val="Roboto"/>
    </font>
    <font>
      <b/>
      <sz val="14"/>
      <color theme="1"/>
      <name val="Roboto"/>
    </font>
    <font>
      <b/>
      <sz val="20"/>
      <color theme="1"/>
      <name val="Roboto"/>
    </font>
    <font>
      <b/>
      <sz val="20"/>
      <color theme="0"/>
      <name val="Roboto"/>
    </font>
    <font>
      <b/>
      <sz val="24"/>
      <color theme="1"/>
      <name val="Roboto"/>
    </font>
    <font>
      <b/>
      <sz val="28"/>
      <color theme="1"/>
      <name val="Roboto"/>
    </font>
    <font>
      <sz val="14"/>
      <color theme="1"/>
      <name val="Roboto"/>
    </font>
    <font>
      <sz val="16"/>
      <color theme="1"/>
      <name val="Roboto"/>
    </font>
    <font>
      <sz val="10"/>
      <color theme="1"/>
      <name val="Calibri"/>
      <family val="2"/>
      <scheme val="minor"/>
    </font>
    <font>
      <sz val="9"/>
      <name val="Roboto"/>
    </font>
    <font>
      <sz val="8"/>
      <color theme="1"/>
      <name val="Roboto"/>
    </font>
    <font>
      <b/>
      <i/>
      <sz val="20"/>
      <color theme="0"/>
      <name val="Roboto"/>
    </font>
    <font>
      <sz val="11"/>
      <color theme="1"/>
      <name val="Calibri"/>
      <family val="2"/>
    </font>
    <font>
      <b/>
      <sz val="14"/>
      <color rgb="FF000000"/>
      <name val="Roboto"/>
    </font>
    <font>
      <sz val="14"/>
      <color rgb="FF000000"/>
      <name val="Roboto"/>
    </font>
    <font>
      <sz val="10"/>
      <color rgb="FF00B050"/>
      <name val="Roboto"/>
    </font>
    <font>
      <sz val="9"/>
      <color theme="1"/>
      <name val="Roboto"/>
    </font>
    <font>
      <sz val="11"/>
      <name val="Calibri"/>
      <family val="2"/>
    </font>
    <font>
      <b/>
      <sz val="11"/>
      <color theme="1"/>
      <name val="Roboto"/>
    </font>
  </fonts>
  <fills count="10">
    <fill>
      <patternFill patternType="none"/>
    </fill>
    <fill>
      <patternFill patternType="gray125"/>
    </fill>
    <fill>
      <patternFill patternType="solid">
        <fgColor rgb="FF37B18A"/>
        <bgColor indexed="64"/>
      </patternFill>
    </fill>
    <fill>
      <patternFill patternType="solid">
        <fgColor rgb="FFEAE4F1"/>
        <bgColor indexed="64"/>
      </patternFill>
    </fill>
    <fill>
      <patternFill patternType="solid">
        <fgColor rgb="FFECEFF6"/>
        <bgColor indexed="64"/>
      </patternFill>
    </fill>
    <fill>
      <patternFill patternType="solid">
        <fgColor rgb="FFD9F3ED"/>
        <bgColor indexed="64"/>
      </patternFill>
    </fill>
    <fill>
      <patternFill patternType="solid">
        <fgColor rgb="FF003A62"/>
        <bgColor indexed="64"/>
      </patternFill>
    </fill>
    <fill>
      <patternFill patternType="solid">
        <fgColor rgb="FFD9D9D9"/>
        <bgColor indexed="64"/>
      </patternFill>
    </fill>
    <fill>
      <patternFill patternType="solid">
        <fgColor rgb="FF7030A0"/>
        <bgColor indexed="64"/>
      </patternFill>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121">
    <xf numFmtId="0" fontId="0" fillId="0" borderId="0" xfId="0"/>
    <xf numFmtId="0" fontId="0" fillId="0" borderId="0" xfId="0" applyAlignment="1">
      <alignment wrapText="1"/>
    </xf>
    <xf numFmtId="0" fontId="2" fillId="0" borderId="0" xfId="0" applyFont="1" applyAlignment="1">
      <alignment wrapText="1"/>
    </xf>
    <xf numFmtId="0" fontId="0" fillId="0" borderId="2" xfId="0" applyBorder="1" applyAlignment="1">
      <alignment wrapText="1"/>
    </xf>
    <xf numFmtId="0" fontId="1" fillId="0" borderId="0" xfId="0" applyFont="1"/>
    <xf numFmtId="0" fontId="0" fillId="0" borderId="0" xfId="0" applyAlignment="1">
      <alignment horizontal="center" vertical="center"/>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7" borderId="2" xfId="0" applyFont="1" applyFill="1" applyBorder="1" applyAlignment="1">
      <alignment horizontal="center" vertical="center" wrapText="1"/>
    </xf>
    <xf numFmtId="0" fontId="6" fillId="7" borderId="2" xfId="0" applyFont="1" applyFill="1" applyBorder="1" applyAlignment="1">
      <alignment wrapText="1" readingOrder="1"/>
    </xf>
    <xf numFmtId="0" fontId="4" fillId="7" borderId="2" xfId="0" applyFont="1" applyFill="1" applyBorder="1"/>
    <xf numFmtId="0" fontId="0" fillId="7" borderId="2" xfId="0" applyFill="1" applyBorder="1" applyAlignment="1">
      <alignment wrapText="1"/>
    </xf>
    <xf numFmtId="0" fontId="0" fillId="7" borderId="2" xfId="0" applyFill="1" applyBorder="1"/>
    <xf numFmtId="0" fontId="6" fillId="4" borderId="2" xfId="0" applyFont="1" applyFill="1" applyBorder="1" applyAlignment="1">
      <alignment wrapText="1" readingOrder="1"/>
    </xf>
    <xf numFmtId="164" fontId="6" fillId="4" borderId="2" xfId="1" applyNumberFormat="1" applyFont="1" applyFill="1" applyBorder="1" applyAlignment="1">
      <alignment wrapText="1" readingOrder="1"/>
    </xf>
    <xf numFmtId="3" fontId="6" fillId="4" borderId="2" xfId="0" applyNumberFormat="1" applyFont="1" applyFill="1" applyBorder="1" applyAlignment="1">
      <alignment wrapText="1" readingOrder="1"/>
    </xf>
    <xf numFmtId="0" fontId="0" fillId="4" borderId="2" xfId="0" applyFill="1" applyBorder="1" applyAlignment="1">
      <alignment wrapText="1"/>
    </xf>
    <xf numFmtId="3" fontId="0" fillId="4" borderId="2" xfId="0" applyNumberFormat="1" applyFill="1" applyBorder="1" applyAlignment="1">
      <alignment wrapText="1"/>
    </xf>
    <xf numFmtId="0" fontId="7" fillId="4" borderId="2" xfId="0" applyFont="1" applyFill="1" applyBorder="1" applyAlignment="1">
      <alignment wrapText="1"/>
    </xf>
    <xf numFmtId="0" fontId="0" fillId="4" borderId="2" xfId="0" applyFill="1" applyBorder="1"/>
    <xf numFmtId="3" fontId="0" fillId="4" borderId="2" xfId="0" applyNumberFormat="1" applyFill="1" applyBorder="1"/>
    <xf numFmtId="0" fontId="6" fillId="3" borderId="2" xfId="0" applyFont="1" applyFill="1" applyBorder="1" applyAlignment="1">
      <alignment wrapText="1" readingOrder="1"/>
    </xf>
    <xf numFmtId="0" fontId="0" fillId="3" borderId="2" xfId="0" applyFill="1" applyBorder="1" applyAlignment="1">
      <alignment wrapText="1"/>
    </xf>
    <xf numFmtId="0" fontId="0" fillId="3" borderId="2" xfId="0" applyFill="1" applyBorder="1"/>
    <xf numFmtId="0" fontId="6" fillId="5" borderId="2" xfId="0" applyFont="1" applyFill="1" applyBorder="1" applyAlignment="1">
      <alignment wrapText="1" readingOrder="1"/>
    </xf>
    <xf numFmtId="0" fontId="0" fillId="5" borderId="2" xfId="0" applyFill="1" applyBorder="1" applyAlignment="1">
      <alignment wrapText="1"/>
    </xf>
    <xf numFmtId="0" fontId="5" fillId="5" borderId="2" xfId="0" applyFont="1" applyFill="1" applyBorder="1" applyAlignment="1">
      <alignment wrapText="1" readingOrder="1"/>
    </xf>
    <xf numFmtId="0" fontId="6" fillId="5" borderId="2" xfId="0" applyFont="1" applyFill="1" applyBorder="1" applyAlignment="1">
      <alignment wrapText="1"/>
    </xf>
    <xf numFmtId="0" fontId="0" fillId="5" borderId="2" xfId="0" applyFill="1" applyBorder="1" applyAlignment="1">
      <alignment vertical="center" wrapText="1"/>
    </xf>
    <xf numFmtId="0" fontId="0" fillId="5" borderId="2" xfId="0" applyFill="1" applyBorder="1"/>
    <xf numFmtId="3" fontId="9" fillId="4"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3" borderId="2" xfId="0" applyFont="1" applyFill="1" applyBorder="1" applyAlignment="1">
      <alignment horizontal="center" vertical="center"/>
    </xf>
    <xf numFmtId="0" fontId="10" fillId="6" borderId="2" xfId="0" applyFont="1" applyFill="1" applyBorder="1" applyAlignment="1">
      <alignment horizontal="center" vertical="center" wrapText="1" readingOrder="1"/>
    </xf>
    <xf numFmtId="0" fontId="9" fillId="7" borderId="2" xfId="0" applyFont="1" applyFill="1" applyBorder="1" applyAlignment="1" applyProtection="1">
      <alignment horizontal="center" vertical="center" wrapText="1" shrinkToFit="1"/>
      <protection hidden="1"/>
    </xf>
    <xf numFmtId="0" fontId="9" fillId="7" borderId="2" xfId="0" applyFont="1" applyFill="1" applyBorder="1" applyAlignment="1" applyProtection="1">
      <alignment horizontal="center" vertical="center" wrapText="1"/>
      <protection hidden="1"/>
    </xf>
    <xf numFmtId="0" fontId="9" fillId="4" borderId="2" xfId="0" applyFont="1" applyFill="1" applyBorder="1" applyAlignment="1" applyProtection="1">
      <alignment horizontal="center" vertical="center" wrapText="1"/>
      <protection hidden="1"/>
    </xf>
    <xf numFmtId="0" fontId="9" fillId="3" borderId="2" xfId="0" applyFont="1" applyFill="1" applyBorder="1" applyAlignment="1" applyProtection="1">
      <alignment horizontal="center" vertical="center" wrapText="1"/>
      <protection hidden="1"/>
    </xf>
    <xf numFmtId="0" fontId="9" fillId="5" borderId="2" xfId="0" applyFont="1" applyFill="1" applyBorder="1" applyAlignment="1" applyProtection="1">
      <alignment horizontal="center" vertical="center" wrapText="1"/>
      <protection hidden="1"/>
    </xf>
    <xf numFmtId="0" fontId="9" fillId="5" borderId="2" xfId="0" applyFont="1" applyFill="1" applyBorder="1" applyAlignment="1" applyProtection="1">
      <alignment horizontal="center" vertical="center" wrapText="1" shrinkToFit="1"/>
      <protection hidden="1"/>
    </xf>
    <xf numFmtId="3" fontId="9" fillId="4" borderId="2" xfId="0" applyNumberFormat="1" applyFont="1" applyFill="1" applyBorder="1" applyAlignment="1" applyProtection="1">
      <alignment horizontal="center" vertical="center" wrapText="1"/>
      <protection hidden="1"/>
    </xf>
    <xf numFmtId="0" fontId="13" fillId="3" borderId="2" xfId="0" applyFont="1" applyFill="1" applyBorder="1"/>
    <xf numFmtId="0" fontId="18" fillId="3" borderId="2" xfId="0" applyFont="1" applyFill="1" applyBorder="1" applyAlignment="1" applyProtection="1">
      <alignment horizontal="center"/>
      <protection locked="0"/>
    </xf>
    <xf numFmtId="0" fontId="13" fillId="3" borderId="9" xfId="0" applyFont="1" applyFill="1" applyBorder="1"/>
    <xf numFmtId="0" fontId="18" fillId="3" borderId="9" xfId="0" applyFont="1" applyFill="1" applyBorder="1" applyAlignment="1" applyProtection="1">
      <alignment horizontal="center"/>
      <protection locked="0"/>
    </xf>
    <xf numFmtId="0" fontId="13" fillId="3" borderId="10" xfId="0" applyFont="1" applyFill="1" applyBorder="1"/>
    <xf numFmtId="0" fontId="18" fillId="3" borderId="12" xfId="0" applyFont="1" applyFill="1" applyBorder="1" applyProtection="1">
      <protection locked="0"/>
    </xf>
    <xf numFmtId="0" fontId="10" fillId="6" borderId="14" xfId="0" applyFont="1" applyFill="1" applyBorder="1" applyAlignment="1">
      <alignment horizontal="center" vertical="center" wrapText="1" readingOrder="1"/>
    </xf>
    <xf numFmtId="0" fontId="21" fillId="5" borderId="2" xfId="0" applyFont="1" applyFill="1" applyBorder="1" applyAlignment="1">
      <alignment horizontal="left" vertical="center" wrapText="1" readingOrder="1"/>
    </xf>
    <xf numFmtId="0" fontId="9" fillId="7" borderId="2" xfId="0" applyFont="1" applyFill="1" applyBorder="1" applyAlignment="1">
      <alignment horizontal="left" vertical="center" wrapText="1" readingOrder="1"/>
    </xf>
    <xf numFmtId="0" fontId="9" fillId="5" borderId="2" xfId="0" applyFont="1" applyFill="1" applyBorder="1" applyAlignment="1">
      <alignment horizontal="left" vertical="center" wrapText="1"/>
    </xf>
    <xf numFmtId="0" fontId="11" fillId="5" borderId="2" xfId="0" applyFont="1" applyFill="1" applyBorder="1" applyAlignment="1">
      <alignment horizontal="left" vertical="center" wrapText="1"/>
    </xf>
    <xf numFmtId="3" fontId="11" fillId="4" borderId="2" xfId="0" applyNumberFormat="1" applyFont="1" applyFill="1" applyBorder="1" applyAlignment="1">
      <alignment horizontal="left" wrapText="1"/>
    </xf>
    <xf numFmtId="0" fontId="9" fillId="3" borderId="2" xfId="0"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readingOrder="1"/>
    </xf>
    <xf numFmtId="0" fontId="0" fillId="9" borderId="0" xfId="0" applyFill="1"/>
    <xf numFmtId="0" fontId="19" fillId="0" borderId="0" xfId="0" applyFont="1" applyAlignment="1">
      <alignment vertical="top"/>
    </xf>
    <xf numFmtId="0" fontId="19" fillId="0" borderId="8" xfId="0" applyFont="1" applyBorder="1" applyAlignment="1">
      <alignment vertical="top"/>
    </xf>
    <xf numFmtId="0" fontId="9" fillId="0" borderId="0" xfId="0" applyFont="1" applyAlignment="1">
      <alignment horizontal="center" vertical="center" wrapText="1"/>
    </xf>
    <xf numFmtId="0" fontId="4" fillId="0" borderId="1" xfId="0" applyFont="1" applyBorder="1" applyAlignment="1">
      <alignment readingOrder="1"/>
    </xf>
    <xf numFmtId="0" fontId="9" fillId="4" borderId="2" xfId="0" applyFont="1" applyFill="1" applyBorder="1" applyAlignment="1">
      <alignment horizontal="left" vertical="center" wrapText="1"/>
    </xf>
    <xf numFmtId="0" fontId="24" fillId="0" borderId="0" xfId="0" applyFont="1"/>
    <xf numFmtId="0" fontId="11" fillId="7" borderId="2" xfId="0" applyFont="1" applyFill="1" applyBorder="1" applyAlignment="1">
      <alignment horizontal="center" vertical="center" wrapText="1" readingOrder="1"/>
    </xf>
    <xf numFmtId="0" fontId="9" fillId="7" borderId="2" xfId="0" applyFont="1" applyFill="1" applyBorder="1" applyAlignment="1">
      <alignment horizontal="center" vertical="center" wrapText="1" readingOrder="1"/>
    </xf>
    <xf numFmtId="0" fontId="11" fillId="4" borderId="2" xfId="0" applyFont="1" applyFill="1" applyBorder="1" applyAlignment="1">
      <alignment horizontal="center" vertical="center" wrapText="1" readingOrder="1"/>
    </xf>
    <xf numFmtId="0" fontId="9" fillId="4" borderId="2" xfId="1" applyNumberFormat="1" applyFont="1" applyFill="1" applyBorder="1" applyAlignment="1" applyProtection="1">
      <alignment horizontal="center" vertical="center" wrapText="1" readingOrder="1"/>
    </xf>
    <xf numFmtId="0" fontId="11" fillId="3" borderId="2" xfId="0" applyFont="1" applyFill="1" applyBorder="1" applyAlignment="1">
      <alignment horizontal="center" vertical="center" wrapText="1" readingOrder="1"/>
    </xf>
    <xf numFmtId="0" fontId="11" fillId="5" borderId="2" xfId="0" applyFont="1" applyFill="1" applyBorder="1" applyAlignment="1">
      <alignment horizontal="center" vertical="center" wrapText="1" readingOrder="1"/>
    </xf>
    <xf numFmtId="0" fontId="9" fillId="4" borderId="2" xfId="0" applyFont="1" applyFill="1" applyBorder="1" applyAlignment="1">
      <alignment horizontal="center" vertical="center" wrapText="1" readingOrder="1"/>
    </xf>
    <xf numFmtId="3" fontId="11" fillId="4" borderId="2" xfId="1" applyNumberFormat="1" applyFont="1" applyFill="1" applyBorder="1" applyAlignment="1" applyProtection="1">
      <alignment horizontal="center" vertical="center" wrapText="1" readingOrder="1"/>
    </xf>
    <xf numFmtId="0" fontId="9" fillId="3" borderId="2" xfId="0" applyFont="1" applyFill="1" applyBorder="1" applyAlignment="1">
      <alignment horizontal="center" vertical="center" wrapText="1" readingOrder="1"/>
    </xf>
    <xf numFmtId="0" fontId="28" fillId="5" borderId="2" xfId="0" applyFont="1" applyFill="1" applyBorder="1" applyAlignment="1">
      <alignment horizontal="center" vertical="center" wrapText="1" readingOrder="1"/>
    </xf>
    <xf numFmtId="3" fontId="9" fillId="4" borderId="2" xfId="0" applyNumberFormat="1" applyFont="1" applyFill="1" applyBorder="1" applyAlignment="1">
      <alignment horizontal="center" vertical="center" wrapText="1" readingOrder="1"/>
    </xf>
    <xf numFmtId="0" fontId="12" fillId="7" borderId="2" xfId="0" applyFont="1" applyFill="1" applyBorder="1" applyAlignment="1">
      <alignment horizontal="center" vertical="center"/>
    </xf>
    <xf numFmtId="0" fontId="12" fillId="4" borderId="2" xfId="0" applyFont="1" applyFill="1" applyBorder="1" applyAlignment="1">
      <alignment horizontal="center" vertical="center" wrapText="1"/>
    </xf>
    <xf numFmtId="3" fontId="11" fillId="4" borderId="2" xfId="0" applyNumberFormat="1" applyFont="1" applyFill="1" applyBorder="1" applyAlignment="1">
      <alignment horizontal="center" vertical="center" wrapText="1"/>
    </xf>
    <xf numFmtId="0" fontId="9" fillId="7" borderId="2" xfId="0" applyFont="1" applyFill="1" applyBorder="1" applyAlignment="1">
      <alignment horizontal="center" vertical="center"/>
    </xf>
    <xf numFmtId="3" fontId="9" fillId="4" borderId="2" xfId="0" applyNumberFormat="1" applyFont="1" applyFill="1" applyBorder="1" applyAlignment="1">
      <alignment horizontal="center" vertical="center"/>
    </xf>
    <xf numFmtId="0" fontId="10" fillId="6" borderId="2" xfId="0" applyFont="1" applyFill="1" applyBorder="1" applyAlignment="1" applyProtection="1">
      <alignment horizontal="center" vertical="center" wrapText="1"/>
      <protection locked="0"/>
    </xf>
    <xf numFmtId="0" fontId="9" fillId="4" borderId="2" xfId="0" applyFont="1" applyFill="1" applyBorder="1" applyAlignment="1">
      <alignment vertical="center" wrapText="1"/>
    </xf>
    <xf numFmtId="0" fontId="9" fillId="3" borderId="2" xfId="0" applyFont="1" applyFill="1" applyBorder="1" applyAlignment="1">
      <alignment vertical="center" wrapText="1"/>
    </xf>
    <xf numFmtId="0" fontId="9" fillId="5" borderId="2" xfId="0" applyFont="1" applyFill="1" applyBorder="1" applyAlignment="1">
      <alignment vertical="center" wrapText="1"/>
    </xf>
    <xf numFmtId="0" fontId="10" fillId="6" borderId="0" xfId="0" applyFont="1" applyFill="1" applyAlignment="1">
      <alignment horizontal="center"/>
    </xf>
    <xf numFmtId="0" fontId="9" fillId="0" borderId="0" xfId="0" applyFont="1" applyAlignment="1">
      <alignment horizontal="center" vertical="center" wrapText="1" shrinkToFit="1"/>
    </xf>
    <xf numFmtId="3" fontId="9" fillId="0" borderId="0" xfId="0" applyNumberFormat="1" applyFont="1" applyAlignment="1">
      <alignment horizontal="center" vertical="center" wrapText="1"/>
    </xf>
    <xf numFmtId="0" fontId="19" fillId="5" borderId="6" xfId="0" applyFont="1" applyFill="1" applyBorder="1" applyAlignment="1">
      <alignment vertical="top" wrapText="1"/>
    </xf>
    <xf numFmtId="0" fontId="19" fillId="5" borderId="7" xfId="0" applyFont="1" applyFill="1" applyBorder="1" applyAlignment="1">
      <alignment vertical="top" wrapText="1"/>
    </xf>
    <xf numFmtId="0" fontId="10" fillId="6" borderId="2" xfId="0" applyFont="1" applyFill="1" applyBorder="1" applyAlignment="1" applyProtection="1">
      <alignment horizontal="center" vertical="center" wrapText="1"/>
      <protection hidden="1"/>
    </xf>
    <xf numFmtId="0" fontId="9" fillId="7" borderId="12" xfId="0" applyFont="1" applyFill="1" applyBorder="1" applyAlignment="1" applyProtection="1">
      <alignment horizontal="center" vertical="center" wrapText="1" shrinkToFit="1"/>
      <protection hidden="1"/>
    </xf>
    <xf numFmtId="0" fontId="9" fillId="7" borderId="9" xfId="0" applyFont="1" applyFill="1" applyBorder="1" applyAlignment="1" applyProtection="1">
      <alignment horizontal="center" vertical="center" wrapText="1" shrinkToFit="1"/>
      <protection hidden="1"/>
    </xf>
    <xf numFmtId="0" fontId="9" fillId="7" borderId="12" xfId="0" applyFont="1" applyFill="1" applyBorder="1" applyAlignment="1" applyProtection="1">
      <alignment horizontal="center" vertical="center" wrapText="1"/>
      <protection hidden="1"/>
    </xf>
    <xf numFmtId="0" fontId="9" fillId="7" borderId="14" xfId="0" applyFont="1" applyFill="1" applyBorder="1" applyAlignment="1" applyProtection="1">
      <alignment horizontal="center" vertical="center" wrapText="1" shrinkToFit="1"/>
      <protection hidden="1"/>
    </xf>
    <xf numFmtId="0" fontId="17" fillId="9" borderId="13" xfId="0" applyFont="1" applyFill="1" applyBorder="1" applyAlignment="1">
      <alignment horizontal="left" vertical="center" wrapText="1"/>
    </xf>
    <xf numFmtId="0" fontId="17" fillId="9" borderId="0" xfId="0" applyFont="1" applyFill="1" applyAlignment="1">
      <alignment horizontal="left" vertical="center" wrapText="1"/>
    </xf>
    <xf numFmtId="0" fontId="17" fillId="9" borderId="5" xfId="0" applyFont="1" applyFill="1" applyBorder="1" applyAlignment="1">
      <alignment horizontal="left" vertical="center" wrapText="1"/>
    </xf>
    <xf numFmtId="0" fontId="17" fillId="9" borderId="6" xfId="0" applyFont="1" applyFill="1" applyBorder="1" applyAlignment="1">
      <alignment horizontal="left" vertical="center" wrapText="1"/>
    </xf>
    <xf numFmtId="0" fontId="18" fillId="5" borderId="0" xfId="0" applyFont="1" applyFill="1" applyAlignment="1">
      <alignment horizontal="left" vertical="top" wrapText="1"/>
    </xf>
    <xf numFmtId="0" fontId="18" fillId="5" borderId="8" xfId="0" applyFont="1" applyFill="1" applyBorder="1" applyAlignment="1">
      <alignment horizontal="left" vertical="top" wrapText="1"/>
    </xf>
    <xf numFmtId="0" fontId="18" fillId="5" borderId="0" xfId="0" applyFont="1" applyFill="1" applyAlignment="1">
      <alignment horizontal="left" vertical="center" wrapText="1"/>
    </xf>
    <xf numFmtId="0" fontId="18" fillId="5" borderId="8" xfId="0" applyFont="1" applyFill="1" applyBorder="1" applyAlignment="1">
      <alignment horizontal="left" vertical="center" wrapText="1"/>
    </xf>
    <xf numFmtId="0" fontId="18" fillId="5" borderId="3" xfId="0" applyFont="1" applyFill="1" applyBorder="1" applyAlignment="1">
      <alignment horizontal="left" vertical="top" wrapText="1"/>
    </xf>
    <xf numFmtId="0" fontId="18" fillId="5" borderId="4" xfId="0" applyFont="1" applyFill="1" applyBorder="1" applyAlignment="1">
      <alignment horizontal="left" vertical="top" wrapText="1"/>
    </xf>
    <xf numFmtId="0" fontId="23"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15" fillId="8" borderId="2" xfId="0" applyFont="1" applyFill="1" applyBorder="1" applyAlignment="1">
      <alignment horizontal="center" vertical="center"/>
    </xf>
    <xf numFmtId="0" fontId="14" fillId="8" borderId="2" xfId="0" applyFont="1" applyFill="1" applyBorder="1" applyAlignment="1">
      <alignment horizontal="center" vertical="center"/>
    </xf>
    <xf numFmtId="0" fontId="15"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20" fillId="0" borderId="3" xfId="0" applyFont="1" applyBorder="1" applyAlignment="1">
      <alignment horizontal="left" wrapText="1"/>
    </xf>
    <xf numFmtId="0" fontId="20" fillId="0" borderId="0" xfId="0" applyFont="1" applyAlignment="1">
      <alignment horizontal="left" wrapText="1"/>
    </xf>
    <xf numFmtId="0" fontId="30" fillId="4" borderId="2"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 fillId="0" borderId="0" xfId="0" applyFont="1" applyAlignment="1">
      <alignment horizontal="center"/>
    </xf>
    <xf numFmtId="0" fontId="13" fillId="5" borderId="2" xfId="0" applyFont="1" applyFill="1" applyBorder="1" applyAlignment="1">
      <alignment horizontal="center" vertical="center"/>
    </xf>
  </cellXfs>
  <cellStyles count="2">
    <cellStyle name="Comma" xfId="1" builtinId="3"/>
    <cellStyle name="Normal" xfId="0" builtinId="0"/>
  </cellStyles>
  <dxfs count="7">
    <dxf>
      <fill>
        <patternFill patternType="solid">
          <bgColor rgb="FFFF9999"/>
        </patternFill>
      </fill>
    </dxf>
    <dxf>
      <fill>
        <patternFill>
          <bgColor theme="7" tint="0.59996337778862885"/>
        </patternFill>
      </fill>
    </dxf>
    <dxf>
      <fill>
        <patternFill>
          <bgColor theme="9" tint="0.59996337778862885"/>
        </patternFill>
      </fill>
    </dxf>
    <dxf>
      <fill>
        <patternFill patternType="none">
          <bgColor auto="1"/>
        </patternFill>
      </fill>
    </dxf>
    <dxf>
      <fill>
        <gradientFill degree="90">
          <stop position="0">
            <color rgb="FFFF9999"/>
          </stop>
          <stop position="1">
            <color rgb="FFFF9999"/>
          </stop>
        </gradientFill>
      </fill>
    </dxf>
    <dxf>
      <fill>
        <patternFill>
          <bgColor theme="7" tint="0.59996337778862885"/>
        </patternFill>
      </fill>
    </dxf>
    <dxf>
      <fill>
        <patternFill>
          <bgColor theme="9" tint="0.59996337778862885"/>
        </patternFill>
      </fill>
    </dxf>
  </dxfs>
  <tableStyles count="0" defaultTableStyle="TableStyleMedium2" defaultPivotStyle="PivotStyleMedium9"/>
  <colors>
    <mruColors>
      <color rgb="FFD9F3ED"/>
      <color rgb="FFEAE4F1"/>
      <color rgb="FF37B18A"/>
      <color rgb="FFECEFF6"/>
      <color rgb="FFD9D9D9"/>
      <color rgb="FF003A62"/>
      <color rgb="FFBFBFB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52F7-5CD8-465F-9AE5-5596B41F0B23}">
  <sheetPr codeName="Sheet4">
    <tabColor rgb="FF002060"/>
  </sheetPr>
  <dimension ref="A1:X34"/>
  <sheetViews>
    <sheetView showGridLines="0" tabSelected="1" zoomScale="60" zoomScaleNormal="60" workbookViewId="0">
      <selection activeCell="D8" sqref="D8"/>
    </sheetView>
  </sheetViews>
  <sheetFormatPr defaultColWidth="8.85546875" defaultRowHeight="14.45"/>
  <cols>
    <col min="1" max="1" width="29.85546875" customWidth="1"/>
    <col min="2" max="2" width="35.42578125" customWidth="1"/>
    <col min="3" max="3" width="39.85546875" customWidth="1"/>
    <col min="4" max="4" width="35.85546875" customWidth="1"/>
    <col min="5" max="8" width="18.85546875" customWidth="1"/>
    <col min="9" max="9" width="40.85546875" customWidth="1"/>
    <col min="10" max="12" width="18.85546875" customWidth="1"/>
    <col min="13" max="13" width="45.85546875" customWidth="1"/>
    <col min="14" max="21" width="18.85546875" customWidth="1"/>
    <col min="22" max="22" width="28.85546875" customWidth="1"/>
    <col min="23" max="24" width="18.85546875" customWidth="1"/>
  </cols>
  <sheetData>
    <row r="1" spans="1:24" ht="33.6" customHeight="1">
      <c r="A1" s="108" t="s">
        <v>0</v>
      </c>
      <c r="B1" s="109"/>
      <c r="C1" s="109"/>
      <c r="D1" s="109"/>
      <c r="E1" s="96" t="s">
        <v>1</v>
      </c>
      <c r="F1" s="97"/>
      <c r="G1" s="97"/>
      <c r="H1" s="97"/>
      <c r="I1" s="97"/>
      <c r="J1" s="59"/>
      <c r="K1" s="59"/>
      <c r="L1" s="59"/>
      <c r="M1" s="59"/>
      <c r="N1" s="59"/>
      <c r="O1" s="59"/>
      <c r="P1" s="59"/>
      <c r="Q1" s="59"/>
      <c r="R1" s="59"/>
      <c r="S1" s="59"/>
      <c r="T1" s="59"/>
      <c r="U1" s="59"/>
      <c r="V1" s="59"/>
      <c r="W1" s="59"/>
      <c r="X1" s="59"/>
    </row>
    <row r="2" spans="1:24" ht="18">
      <c r="A2" s="44" t="s">
        <v>2</v>
      </c>
      <c r="B2" s="45"/>
      <c r="C2" s="44" t="s">
        <v>3</v>
      </c>
      <c r="D2" s="45"/>
      <c r="E2" s="96"/>
      <c r="F2" s="97"/>
      <c r="G2" s="97"/>
      <c r="H2" s="97"/>
      <c r="I2" s="97"/>
      <c r="J2" s="59"/>
      <c r="K2" s="59"/>
      <c r="L2" s="59"/>
      <c r="M2" s="59"/>
      <c r="N2" s="59"/>
      <c r="O2" s="59"/>
      <c r="P2" s="59"/>
      <c r="Q2" s="59"/>
      <c r="R2" s="59"/>
      <c r="S2" s="59"/>
      <c r="T2" s="59"/>
      <c r="U2" s="59"/>
      <c r="V2" s="59"/>
      <c r="W2" s="59"/>
      <c r="X2" s="59"/>
    </row>
    <row r="3" spans="1:24" ht="18">
      <c r="A3" s="44" t="s">
        <v>4</v>
      </c>
      <c r="B3" s="45"/>
      <c r="C3" s="44" t="s">
        <v>5</v>
      </c>
      <c r="D3" s="45"/>
      <c r="E3" s="96"/>
      <c r="F3" s="97"/>
      <c r="G3" s="97"/>
      <c r="H3" s="97"/>
      <c r="I3" s="97"/>
      <c r="J3" s="59"/>
      <c r="K3" s="59"/>
      <c r="L3" s="59"/>
      <c r="M3" s="59"/>
      <c r="N3" s="59"/>
      <c r="O3" s="59"/>
      <c r="P3" s="59"/>
      <c r="Q3" s="59"/>
      <c r="R3" s="59"/>
      <c r="S3" s="59"/>
      <c r="T3" s="59"/>
      <c r="U3" s="59"/>
      <c r="V3" s="59"/>
      <c r="W3" s="59"/>
      <c r="X3" s="59"/>
    </row>
    <row r="4" spans="1:24" ht="18">
      <c r="A4" s="44" t="s">
        <v>6</v>
      </c>
      <c r="B4" s="45"/>
      <c r="C4" s="44" t="s">
        <v>7</v>
      </c>
      <c r="D4" s="45"/>
      <c r="E4" s="96"/>
      <c r="F4" s="97"/>
      <c r="G4" s="97"/>
      <c r="H4" s="97"/>
      <c r="I4" s="97"/>
      <c r="J4" s="59"/>
      <c r="K4" s="59"/>
      <c r="L4" s="59"/>
      <c r="M4" s="59"/>
      <c r="N4" s="59"/>
      <c r="O4" s="59"/>
      <c r="P4" s="59"/>
      <c r="Q4" s="59"/>
      <c r="R4" s="59"/>
      <c r="S4" s="59"/>
      <c r="T4" s="59"/>
      <c r="U4" s="59"/>
      <c r="V4" s="59"/>
      <c r="W4" s="59"/>
      <c r="X4" s="59"/>
    </row>
    <row r="5" spans="1:24" ht="18">
      <c r="A5" s="44" t="s">
        <v>8</v>
      </c>
      <c r="B5" s="45"/>
      <c r="C5" s="44" t="s">
        <v>9</v>
      </c>
      <c r="D5" s="45"/>
      <c r="E5" s="96"/>
      <c r="F5" s="97"/>
      <c r="G5" s="97"/>
      <c r="H5" s="97"/>
      <c r="I5" s="97"/>
      <c r="J5" s="59"/>
      <c r="K5" s="59"/>
      <c r="L5" s="59"/>
      <c r="M5" s="59"/>
      <c r="N5" s="59"/>
      <c r="O5" s="59"/>
      <c r="P5" s="59"/>
      <c r="Q5" s="59"/>
      <c r="R5" s="59"/>
      <c r="S5" s="59"/>
      <c r="T5" s="59"/>
      <c r="U5" s="59"/>
      <c r="V5" s="59"/>
      <c r="W5" s="59"/>
      <c r="X5" s="59"/>
    </row>
    <row r="6" spans="1:24" ht="18">
      <c r="A6" s="44" t="s">
        <v>10</v>
      </c>
      <c r="B6" s="45"/>
      <c r="C6" s="44" t="s">
        <v>11</v>
      </c>
      <c r="D6" s="45"/>
      <c r="E6" s="96"/>
      <c r="F6" s="97"/>
      <c r="G6" s="97"/>
      <c r="H6" s="97"/>
      <c r="I6" s="97"/>
      <c r="J6" s="59"/>
      <c r="K6" s="59"/>
      <c r="L6" s="59"/>
      <c r="M6" s="59"/>
      <c r="N6" s="59"/>
      <c r="O6" s="59"/>
      <c r="P6" s="59"/>
      <c r="Q6" s="59"/>
      <c r="R6" s="59"/>
      <c r="S6" s="59"/>
      <c r="T6" s="59"/>
      <c r="U6" s="59"/>
      <c r="V6" s="59"/>
      <c r="W6" s="59"/>
      <c r="X6" s="59"/>
    </row>
    <row r="7" spans="1:24" ht="18">
      <c r="A7" s="44" t="s">
        <v>12</v>
      </c>
      <c r="B7" s="45"/>
      <c r="C7" s="44" t="s">
        <v>13</v>
      </c>
      <c r="D7" s="45"/>
      <c r="E7" s="96"/>
      <c r="F7" s="97"/>
      <c r="G7" s="97"/>
      <c r="H7" s="97"/>
      <c r="I7" s="97"/>
      <c r="J7" s="59"/>
      <c r="K7" s="59"/>
      <c r="L7" s="59"/>
      <c r="M7" s="59"/>
      <c r="N7" s="59"/>
      <c r="O7" s="59"/>
      <c r="P7" s="59"/>
      <c r="Q7" s="59"/>
      <c r="R7" s="59"/>
      <c r="S7" s="59"/>
      <c r="T7" s="59"/>
      <c r="U7" s="59"/>
      <c r="V7" s="59"/>
      <c r="W7" s="59"/>
      <c r="X7" s="59"/>
    </row>
    <row r="8" spans="1:24" ht="18">
      <c r="A8" s="44" t="s">
        <v>14</v>
      </c>
      <c r="B8" s="45"/>
      <c r="C8" s="44" t="s">
        <v>15</v>
      </c>
      <c r="D8" s="45"/>
      <c r="E8" s="96"/>
      <c r="F8" s="97"/>
      <c r="G8" s="97"/>
      <c r="H8" s="97"/>
      <c r="I8" s="97"/>
      <c r="J8" s="59"/>
      <c r="K8" s="59"/>
      <c r="L8" s="59"/>
      <c r="M8" s="59"/>
      <c r="N8" s="59"/>
      <c r="O8" s="59"/>
      <c r="P8" s="59"/>
      <c r="Q8" s="59"/>
      <c r="R8" s="59"/>
      <c r="S8" s="59"/>
      <c r="T8" s="59"/>
      <c r="U8" s="59"/>
      <c r="V8" s="59"/>
      <c r="W8" s="59"/>
      <c r="X8" s="59"/>
    </row>
    <row r="9" spans="1:24" ht="18">
      <c r="A9" s="44" t="s">
        <v>16</v>
      </c>
      <c r="B9" s="45"/>
      <c r="C9" s="44" t="s">
        <v>17</v>
      </c>
      <c r="D9" s="45"/>
      <c r="E9" s="96"/>
      <c r="F9" s="97"/>
      <c r="G9" s="97"/>
      <c r="H9" s="97"/>
      <c r="I9" s="97"/>
      <c r="J9" s="59"/>
      <c r="K9" s="59"/>
      <c r="L9" s="59"/>
      <c r="M9" s="59"/>
      <c r="N9" s="59"/>
      <c r="O9" s="59"/>
      <c r="P9" s="59"/>
      <c r="Q9" s="59"/>
      <c r="R9" s="59"/>
      <c r="S9" s="59"/>
      <c r="T9" s="59"/>
      <c r="U9" s="59"/>
      <c r="V9" s="59"/>
      <c r="W9" s="59"/>
      <c r="X9" s="59"/>
    </row>
    <row r="10" spans="1:24" ht="18">
      <c r="A10" s="46" t="s">
        <v>18</v>
      </c>
      <c r="B10" s="47"/>
      <c r="C10" s="48"/>
      <c r="D10" s="49"/>
      <c r="E10" s="98"/>
      <c r="F10" s="99"/>
      <c r="G10" s="99"/>
      <c r="H10" s="99"/>
      <c r="I10" s="99"/>
      <c r="J10" s="59"/>
      <c r="K10" s="59"/>
      <c r="L10" s="59"/>
      <c r="M10" s="59"/>
      <c r="N10" s="59"/>
      <c r="O10" s="59"/>
      <c r="P10" s="59"/>
      <c r="Q10" s="59"/>
      <c r="R10" s="59"/>
      <c r="S10" s="59"/>
      <c r="T10" s="59"/>
      <c r="U10" s="59"/>
      <c r="V10" s="59"/>
      <c r="W10" s="59"/>
      <c r="X10" s="59"/>
    </row>
    <row r="11" spans="1:24" s="5" customFormat="1" ht="41.45" customHeight="1">
      <c r="A11" s="110" t="s">
        <v>19</v>
      </c>
      <c r="B11" s="111"/>
      <c r="C11" s="111"/>
      <c r="D11" s="112"/>
      <c r="E11" s="91" t="s">
        <v>2</v>
      </c>
      <c r="F11" s="91" t="s">
        <v>4</v>
      </c>
      <c r="G11" s="91" t="s">
        <v>20</v>
      </c>
      <c r="H11" s="91" t="s">
        <v>21</v>
      </c>
      <c r="I11" s="91" t="s">
        <v>6</v>
      </c>
      <c r="J11" s="91" t="s">
        <v>8</v>
      </c>
      <c r="K11" s="91" t="s">
        <v>10</v>
      </c>
      <c r="L11" s="91" t="s">
        <v>12</v>
      </c>
      <c r="M11" s="91" t="s">
        <v>22</v>
      </c>
      <c r="N11" s="91" t="s">
        <v>14</v>
      </c>
      <c r="O11" s="91" t="s">
        <v>16</v>
      </c>
      <c r="P11" s="91" t="s">
        <v>18</v>
      </c>
      <c r="Q11" s="91" t="s">
        <v>3</v>
      </c>
      <c r="R11" s="91" t="s">
        <v>5</v>
      </c>
      <c r="S11" s="91" t="s">
        <v>7</v>
      </c>
      <c r="T11" s="91" t="s">
        <v>9</v>
      </c>
      <c r="U11" s="91" t="s">
        <v>11</v>
      </c>
      <c r="V11" s="91" t="s">
        <v>13</v>
      </c>
      <c r="W11" s="91" t="s">
        <v>15</v>
      </c>
      <c r="X11" s="91" t="s">
        <v>17</v>
      </c>
    </row>
    <row r="12" spans="1:24" ht="64.349999999999994" customHeight="1">
      <c r="A12" s="104" t="s">
        <v>23</v>
      </c>
      <c r="B12" s="104"/>
      <c r="C12" s="104"/>
      <c r="D12" s="105"/>
      <c r="E12" s="37" t="str" cm="1">
        <f t="array" ref="E12:E33">IFERROR(_xlfn._xlws.FILTER('Reference Table'!A3:A24,(ISNUMBER(SEARCH($B$5,'Reference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"There are no VPPs featured with the selected set of metrics.")</f>
        <v>Arizona Public Service</v>
      </c>
      <c r="F12" s="38" t="str" cm="1">
        <f t="array" ref="F12:F33">IFERROR(_xlfn._xlws.FILTER('Reference Table'!B3:B24,(ISNUMBER(SEARCH($B$5,'Reference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AZ</v>
      </c>
      <c r="G12" s="38" t="str" cm="1">
        <f t="array" ref="G12:G33">IFERROR(_xlfn._xlws.FILTER('Reference Table'!C3:C24,(ISNUMBER(SEARCH($B$5,'Reference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IOU</v>
      </c>
      <c r="H12" s="38" t="str" cm="1">
        <f t="array" ref="H12:H33">IFERROR(_xlfn._xlws.FILTER('Reference Table'!D3:D24,(ISNUMBER(SEARCH($B$5,'Reference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Cool Rewards</v>
      </c>
      <c r="I12" s="39" t="str" cm="1">
        <f t="array" ref="I12:I33">IFERROR(_xlfn._xlws.FILTER('Reference Table'!E3:E24,(ISNUMBER(SEARCH($B$5,'Reference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 xml:space="preserve">Customer Empowerment |
Resource Adequacy | 
Decarbonization </v>
      </c>
      <c r="J12" s="39" t="str" cm="1">
        <f t="array" ref="J12:J33">IFERROR(_xlfn._xlws.FILTER('Reference Table'!F3:F24,(ISNUMBER(SEARCH($B$5,'Reference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Capacity</v>
      </c>
      <c r="K12" s="39" t="str" cm="1">
        <f t="array" ref="K12:K33">IFERROR(_xlfn._xlws.FILTER('Reference Table'!G3:G24,(ISNUMBER(SEARCH($B$5,'Reference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Smart Thermostats</v>
      </c>
      <c r="L12" s="39" t="str" cm="1">
        <f t="array" ref="L12:L33">IFERROR(_xlfn._xlws.FILTER('Reference Table'!H3:H24,(ISNUMBER(SEARCH($B$5,'Reference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Residential</v>
      </c>
      <c r="M12" s="39" t="str" cm="1">
        <f t="array" ref="M12:M33">IFERROR(_xlfn._xlws.FILTER('Reference Table'!I3:I24,(ISNUMBER(SEARCH($B$5,'Reference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Nest, Honeywell Home, ecobee, Seni, ADC/Vivint, Lux, Amazon, Alarm.com</v>
      </c>
      <c r="N12" s="39" cm="1">
        <f t="array" ref="N12:N33">IFERROR(_xlfn._xlws.FILTER('Reference Table'!J3:J24,(ISNUMBER(SEARCH($B$5,'Reference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 "")</f>
        <v>145</v>
      </c>
      <c r="O12" s="43" t="str" cm="1">
        <f t="array" ref="O12:O33">IFERROR(_xlfn._xlws.FILTER('Reference Table'!L3:L24,(ISNUMBER(SEARCH($B$5,'Reference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83,000+</v>
      </c>
      <c r="P12" s="40" t="str" cm="1">
        <f t="array" ref="P12:P33">IFERROR(_xlfn._xlws.FILTER('Reference Table'!N3:N24,(ISNUMBER(SEARCH($B$5,'Reference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Utility</v>
      </c>
      <c r="Q12" s="40" t="str" cm="1">
        <f t="array" ref="Q12:Q33">IFERROR(_xlfn._xlws.FILTER('Reference Table'!O3:O24,(ISNUMBER(SEARCH($B$5,'Reference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Third-Party Service Provider</v>
      </c>
      <c r="R12" s="40" t="str" cm="1">
        <f t="array" ref="R12:R33">IFERROR(_xlfn._xlws.FILTER('Reference Table'!P3:P24,(ISNUMBER(SEARCH($B$5,'Reference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OEMs</v>
      </c>
      <c r="S12" s="40" t="str" cm="1">
        <f t="array" ref="S12:S33">IFERROR(_xlfn._xlws.FILTER('Reference Table'!Q3:Q24,(ISNUMBER(SEARCH($B$5,'Reference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Utility</v>
      </c>
      <c r="T12" s="41" t="str" cm="1">
        <f t="array" ref="T12:T33">IFERROR(_xlfn._xlws.FILTER('Reference Table'!R3:R24,(ISNUMBER(SEARCH($B$5,'Reference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Customer</v>
      </c>
      <c r="U12" s="41" t="str" cm="1">
        <f t="array" ref="U12:U33">IFERROR(_xlfn._xlws.FILTER('Reference Table'!S3:S24,(ISNUMBER(SEARCH($B$5,'Reference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Up-front payment
Annual flat-rate</v>
      </c>
      <c r="V12" s="41" t="str" cm="1">
        <f t="array" ref="V12:V33">IFERROR(_xlfn._xlws.FILTER('Reference Table'!T3:T24,(ISNUMBER(SEARCH($B$5,'Reference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Autonomously VPP-initiated with customer override</v>
      </c>
      <c r="W12" s="41" t="str" cm="1">
        <f t="array" ref="W12:W33">IFERROR(_xlfn._xlws.FILTER('Reference Table'!U3:U24,(ISNUMBER(SEARCH($B$5,'Reference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Seasonal</v>
      </c>
      <c r="X12" s="42" t="str" cm="1">
        <f t="array" ref="X12:X33">IFERROR(_xlfn._xlws.FILTER('Reference Table'!V3:V24,(ISNUMBER(SEARCH($B$5,'Reference Table'!$F$3:$F$24)))*(ISNUMBER(SEARCH($B$7,'Reference Table'!$H$3:$H$24)))*(ISNUMBER(SEARCH($B$4,'Reference Table'!$E$3:$E$24)))*(ISNUMBER(SEARCH($B$6,'Reference Table'!$G$3:$G$24)))*(ISNUMBER(SEARCH($D$2,'Reference Table'!$O$3:$O$24)))*(ISNUMBER(SEARCH($D$3,'Reference Table'!$P$3:$P$24)))*(ISNUMBER(SEARCH($D$4,'Reference Table'!$Q$3:$Q$24)))*(ISNUMBER(SEARCH($B$2,'Reference Table'!$A$3:$A$24)))*(ISNUMBER(SEARCH($D$6,'Reference Table'!$S$3:$S$24)))*(ISNUMBER(SEARCH($D$5,'Reference Table'!$R$3:$R$24)))*(ISNUMBER(SEARCH($D$7,'Reference Table'!$T$3:$T$24)))*(ISNUMBER(SEARCH($D$8,'Reference Table'!$U$3:$U$24)))*(ISNUMBER(SEARCH($D$9,'Reference Table'!$V$3:$V$24)))*(ISNUMBER(SEARCH($B$10,'Reference Table'!$N$3:$N$24)))*(ISNUMBER(SEARCH($B$8,'Reference Table'!$K$3:$K$24)))*(ISNUMBER(SEARCH($B$9,'Reference Table'!$M$3:$M$24)))*(ISNUMBER(SEARCH($B$3,'Reference Table'!$B$3:$B$24)))),"")</f>
        <v>Dynamic</v>
      </c>
    </row>
    <row r="13" spans="1:24" ht="64.349999999999994" customHeight="1">
      <c r="A13" s="100" t="s">
        <v>24</v>
      </c>
      <c r="B13" s="100"/>
      <c r="C13" s="100"/>
      <c r="D13" s="101"/>
      <c r="E13" s="37" t="str">
        <v>California IOUs: PG&amp;E, SCE, SDG&amp;E</v>
      </c>
      <c r="F13" s="38" t="str">
        <v>CA</v>
      </c>
      <c r="G13" s="38" t="str">
        <v>IOU</v>
      </c>
      <c r="H13" s="38" t="str">
        <v xml:space="preserve">Emergency Load Response Program (ELRP) </v>
      </c>
      <c r="I13" s="39" t="str">
        <v>Reliability &amp; Resilience</v>
      </c>
      <c r="J13" s="39" t="str">
        <v>Capacity | Energy | Resilience</v>
      </c>
      <c r="K13" s="39" t="str">
        <v xml:space="preserve">Behavioral Load Shaping, Backup Generation, Batteries, EVs </v>
      </c>
      <c r="L13" s="39" t="str">
        <v>Residential, Commercial, Industrial</v>
      </c>
      <c r="M13" s="39" t="str">
        <v>OEM Agnostic</v>
      </c>
      <c r="N13" s="39" t="str">
        <v>790+</v>
      </c>
      <c r="O13" s="43">
        <v>3700000</v>
      </c>
      <c r="P13" s="40" t="str">
        <v>System-Aware, Market-Integrated</v>
      </c>
      <c r="Q13" s="40" t="str">
        <v>Third-Party Service Provider</v>
      </c>
      <c r="R13" s="40" t="str">
        <v>Utility, Third-Party Service Provider</v>
      </c>
      <c r="S13" s="40" t="str">
        <v>Utility, Third-Party Service Provider</v>
      </c>
      <c r="T13" s="41" t="str">
        <v>Customer</v>
      </c>
      <c r="U13" s="41" t="str">
        <v>Pay-for-performance</v>
      </c>
      <c r="V13" s="41" t="str">
        <v>Customer-controlled; Autonomously VPP-initiated with customer override; Autonomously VPP-controlled without customer override</v>
      </c>
      <c r="W13" s="41" t="str">
        <v>Seasonal</v>
      </c>
      <c r="X13" s="42" t="str">
        <v>Dynamic, day-ahead or day-of</v>
      </c>
    </row>
    <row r="14" spans="1:24" ht="64.349999999999994" customHeight="1">
      <c r="A14" s="100"/>
      <c r="B14" s="100"/>
      <c r="C14" s="100"/>
      <c r="D14" s="101"/>
      <c r="E14" s="37" t="str">
        <v>California Utilities (launched and administered by California Energy Commission)</v>
      </c>
      <c r="F14" s="38" t="str">
        <v>CA</v>
      </c>
      <c r="G14" s="38" t="str">
        <v>POU, Muni, Co-op
CCA, FPMA, IOU</v>
      </c>
      <c r="H14" s="38" t="str">
        <v>Demand Side Grid Support (DSGS)</v>
      </c>
      <c r="I14" s="39" t="str">
        <v>Reliability &amp; Resilience</v>
      </c>
      <c r="J14" s="39" t="str">
        <v>Capacity | Energy | Resilience</v>
      </c>
      <c r="K14" s="39" t="str">
        <v xml:space="preserve">Behavioral Load Shaping, Backup Generation, Batteries, EVs </v>
      </c>
      <c r="L14" s="39" t="str">
        <v>Residential, Commercial, Industrial</v>
      </c>
      <c r="M14" s="39" t="str">
        <v>OEM Agnostic</v>
      </c>
      <c r="N14" s="39">
        <v>142</v>
      </c>
      <c r="O14" s="43">
        <v>1300</v>
      </c>
      <c r="P14" s="40" t="str">
        <v>System-Aware, Market-Aware, Market-Integrated</v>
      </c>
      <c r="Q14" s="40" t="str">
        <v>Third-Party Service Provider</v>
      </c>
      <c r="R14" s="40" t="str">
        <v>Utility, Third-Party Service Provider, California Energy Commission</v>
      </c>
      <c r="S14" s="40" t="str">
        <v>Utility, Third-Party Service Provider, California Energy Commission</v>
      </c>
      <c r="T14" s="41" t="str">
        <v>Customer</v>
      </c>
      <c r="U14" s="41" t="str">
        <v>Pay-for-performance</v>
      </c>
      <c r="V14" s="41" t="str">
        <v>Customer-controlled; Autonomously VPP-initiated with customer override; Autonomously VPP-controlled without customer override</v>
      </c>
      <c r="W14" s="41" t="str">
        <v>Seasonal</v>
      </c>
      <c r="X14" s="42" t="str">
        <v>Dynamic, day-ahead or day-of</v>
      </c>
    </row>
    <row r="15" spans="1:24" ht="64.349999999999994" customHeight="1">
      <c r="A15" s="100"/>
      <c r="B15" s="100"/>
      <c r="C15" s="100"/>
      <c r="D15" s="101"/>
      <c r="E15" s="37" t="str">
        <v>DTE Energy</v>
      </c>
      <c r="F15" s="38" t="str">
        <v>MI</v>
      </c>
      <c r="G15" s="38" t="str">
        <v>IOU</v>
      </c>
      <c r="H15" s="38" t="str">
        <v>DTE Smart Charge</v>
      </c>
      <c r="I15" s="39" t="str">
        <v xml:space="preserve">Resource Adequacy |
Decarbonization | 
T&amp;D Infrastructure Relief </v>
      </c>
      <c r="J15" s="39" t="str">
        <v>Capacity</v>
      </c>
      <c r="K15" s="39" t="str">
        <v>EVs</v>
      </c>
      <c r="L15" s="39" t="str">
        <v>Residential</v>
      </c>
      <c r="M15" s="39" t="str">
        <v>General Motors, Ford Motor Company, BMW of North America, Tesla</v>
      </c>
      <c r="N15" s="39" t="str">
        <v>Not Available</v>
      </c>
      <c r="O15" s="43" t="str">
        <v>1,575 Vehicles</v>
      </c>
      <c r="P15" s="40" t="str">
        <v>Utility</v>
      </c>
      <c r="Q15" s="40" t="str">
        <v>Utility</v>
      </c>
      <c r="R15" s="40" t="str">
        <v>OEMs, Third-Party Service Provider</v>
      </c>
      <c r="S15" s="40" t="str">
        <v>Utility</v>
      </c>
      <c r="T15" s="41" t="str">
        <v>Customer</v>
      </c>
      <c r="U15" s="41" t="str">
        <v xml:space="preserve">Up-front payment
Completion payment
</v>
      </c>
      <c r="V15" s="41" t="str">
        <v>Autonomously VPP-initiated with customer override</v>
      </c>
      <c r="W15" s="41" t="str">
        <v xml:space="preserve">Annual </v>
      </c>
      <c r="X15" s="42" t="str">
        <v>Dynamic (DR events)</v>
      </c>
    </row>
    <row r="16" spans="1:24" ht="64.349999999999994" customHeight="1">
      <c r="A16" s="102" t="s">
        <v>25</v>
      </c>
      <c r="B16" s="102"/>
      <c r="C16" s="102"/>
      <c r="D16" s="103"/>
      <c r="E16" s="37" t="str">
        <v>Duke Energy</v>
      </c>
      <c r="F16" s="38" t="str">
        <v>NC</v>
      </c>
      <c r="G16" s="38" t="str">
        <v>IOU</v>
      </c>
      <c r="H16" s="38" t="str">
        <v>EV Complete Home Charging Plan</v>
      </c>
      <c r="I16" s="39" t="str">
        <v xml:space="preserve">Affordability |
Resource Adequacy |
T&amp;D Infrastructure Relief </v>
      </c>
      <c r="J16" s="39" t="str">
        <v>Capacity</v>
      </c>
      <c r="K16" s="39" t="str">
        <v>EVs</v>
      </c>
      <c r="L16" s="39" t="str">
        <v>Residential</v>
      </c>
      <c r="M16" s="39" t="str">
        <v>General Motors, Ford Motor Company, BMW of North America</v>
      </c>
      <c r="N16" s="39" t="str">
        <v>Not Available</v>
      </c>
      <c r="O16" s="43">
        <v>184</v>
      </c>
      <c r="P16" s="40" t="str">
        <v>Utility</v>
      </c>
      <c r="Q16" s="40" t="str">
        <v>Utility</v>
      </c>
      <c r="R16" s="40" t="str">
        <v>OEMs</v>
      </c>
      <c r="S16" s="40" t="str">
        <v>Utility</v>
      </c>
      <c r="T16" s="41" t="str">
        <v>Customer</v>
      </c>
      <c r="U16" s="41" t="str">
        <v>Fixed monthly rate</v>
      </c>
      <c r="V16" s="41" t="str">
        <v>Autonomously VPP-initiated with customer override</v>
      </c>
      <c r="W16" s="41" t="str">
        <v xml:space="preserve">Annual </v>
      </c>
      <c r="X16" s="42" t="str">
        <v>Dynamic (DR events)</v>
      </c>
    </row>
    <row r="17" spans="1:24" ht="64.349999999999994" customHeight="1">
      <c r="A17" s="106" t="s">
        <v>26</v>
      </c>
      <c r="B17" s="107"/>
      <c r="C17" s="107"/>
      <c r="D17" s="107"/>
      <c r="E17" s="37" t="str">
        <v>Green Mountain Power</v>
      </c>
      <c r="F17" s="38" t="str">
        <v>VT</v>
      </c>
      <c r="G17" s="38" t="str">
        <v>IOU</v>
      </c>
      <c r="H17" s="38" t="str">
        <v>Bring-Your-Own-Device</v>
      </c>
      <c r="I17" s="39" t="str">
        <v>Resource Adequacy | Reliability &amp; Resilience | Customer Empowerment</v>
      </c>
      <c r="J17" s="39" t="str">
        <v>Capacity | Resilience | Ancillary Services</v>
      </c>
      <c r="K17" s="39" t="str">
        <v>Batteries</v>
      </c>
      <c r="L17" s="39" t="str">
        <v>Residential</v>
      </c>
      <c r="M17" s="39" t="str">
        <v>Emporia, Enphase, Generac, SolarEdge, Sonnen Battery, Tesla</v>
      </c>
      <c r="N17" s="39">
        <v>2.52</v>
      </c>
      <c r="O17" s="43">
        <v>373</v>
      </c>
      <c r="P17" s="40" t="str">
        <v>Utility</v>
      </c>
      <c r="Q17" s="40" t="str">
        <v>Third-Party Service Provider</v>
      </c>
      <c r="R17" s="40" t="str">
        <v>Utility</v>
      </c>
      <c r="S17" s="40" t="str">
        <v>Utility</v>
      </c>
      <c r="T17" s="41" t="str">
        <v>Customer</v>
      </c>
      <c r="U17" s="41" t="str">
        <v>Up-front payment</v>
      </c>
      <c r="V17" s="41" t="str">
        <v>Autonomously VPP-controlled without customer override</v>
      </c>
      <c r="W17" s="41" t="str">
        <v>Annual</v>
      </c>
      <c r="X17" s="42" t="str">
        <v xml:space="preserve">Dynamic, near real time </v>
      </c>
    </row>
    <row r="18" spans="1:24" ht="64.349999999999994" customHeight="1">
      <c r="A18" s="104" t="s">
        <v>27</v>
      </c>
      <c r="B18" s="104"/>
      <c r="C18" s="104"/>
      <c r="D18" s="105"/>
      <c r="E18" s="92" t="str">
        <v>Green Mountain Power</v>
      </c>
      <c r="F18" s="38" t="str">
        <v>VT</v>
      </c>
      <c r="G18" s="38" t="str">
        <v>IOU</v>
      </c>
      <c r="H18" s="38" t="str">
        <v>Energy Storage System (ESS) Lease</v>
      </c>
      <c r="I18" s="39" t="str">
        <v>Resource Adequacy | Reliability &amp; Resilience | Affordability</v>
      </c>
      <c r="J18" s="39" t="str">
        <v>Capacity | Resilience | Ancillary Services</v>
      </c>
      <c r="K18" s="39" t="str">
        <v>Batteries</v>
      </c>
      <c r="L18" s="39" t="str">
        <v>Residential</v>
      </c>
      <c r="M18" s="39" t="str">
        <v>Tesla</v>
      </c>
      <c r="N18" s="39">
        <v>27.7</v>
      </c>
      <c r="O18" s="43">
        <v>3076</v>
      </c>
      <c r="P18" s="40" t="str">
        <v>Third-Party Service Provider</v>
      </c>
      <c r="Q18" s="40" t="str">
        <v>Third-Party Service Provider</v>
      </c>
      <c r="R18" s="40" t="str">
        <v>Utility</v>
      </c>
      <c r="S18" s="40" t="str">
        <v>Utility</v>
      </c>
      <c r="T18" s="41" t="str">
        <v>Utility</v>
      </c>
      <c r="U18" s="41" t="str">
        <v>Lease: On-bill monthly payment or up-front payment</v>
      </c>
      <c r="V18" s="41" t="str">
        <v>Autonomously VPP-controlled without customer override</v>
      </c>
      <c r="W18" s="41" t="str">
        <v>Annual</v>
      </c>
      <c r="X18" s="42" t="str">
        <v xml:space="preserve">Dynamic, near real time </v>
      </c>
    </row>
    <row r="19" spans="1:24" ht="64.349999999999994" customHeight="1">
      <c r="A19" s="100"/>
      <c r="B19" s="100"/>
      <c r="C19" s="100"/>
      <c r="D19" s="101"/>
      <c r="E19" s="37" t="str">
        <v xml:space="preserve">Hawaiian Electric </v>
      </c>
      <c r="F19" s="38" t="str">
        <v>HI</v>
      </c>
      <c r="G19" s="38" t="str">
        <v>IOU</v>
      </c>
      <c r="H19" s="38" t="str">
        <v>Swell Energy Home Battery Rewards</v>
      </c>
      <c r="I19" s="39" t="str">
        <v>Resource Adequacy | Versatility &amp; Flexibility | Decarbonization</v>
      </c>
      <c r="J19" s="39" t="str">
        <v>Ancillary Services | Capacity</v>
      </c>
      <c r="K19" s="39" t="str">
        <v>Batteries</v>
      </c>
      <c r="L19" s="39" t="str">
        <v>Residential</v>
      </c>
      <c r="M19" s="39" t="str">
        <v>Tesla</v>
      </c>
      <c r="N19" s="39" t="str">
        <v>80 (Target)</v>
      </c>
      <c r="O19" s="43" t="str">
        <v>~2,000 - 6,000</v>
      </c>
      <c r="P19" s="40" t="str">
        <v>Utility</v>
      </c>
      <c r="Q19" s="40" t="str">
        <v>Third-Party Service Provider</v>
      </c>
      <c r="R19" s="40" t="str">
        <v>Third-Party Service Provider</v>
      </c>
      <c r="S19" s="40" t="str">
        <v>Third-Party Service Provider</v>
      </c>
      <c r="T19" s="41" t="str">
        <v>Customer or Third Party</v>
      </c>
      <c r="U19" s="41" t="str">
        <v>Pay-for-performance</v>
      </c>
      <c r="V19" s="41" t="str">
        <v>Autonomously VPP-controlled without customer override</v>
      </c>
      <c r="W19" s="41" t="str">
        <v>Annual</v>
      </c>
      <c r="X19" s="42" t="str">
        <v>Dynamic, day-ahead up to 10 minutes ahead</v>
      </c>
    </row>
    <row r="20" spans="1:24" ht="64.349999999999994" customHeight="1">
      <c r="A20" s="100"/>
      <c r="B20" s="100"/>
      <c r="C20" s="100"/>
      <c r="D20" s="101"/>
      <c r="E20" s="37" t="str">
        <v xml:space="preserve">Hawaiian Electric </v>
      </c>
      <c r="F20" s="38" t="str">
        <v>HI</v>
      </c>
      <c r="G20" s="38" t="str">
        <v>IOU</v>
      </c>
      <c r="H20" s="38" t="str">
        <v>Battery Bonus Program</v>
      </c>
      <c r="I20" s="39" t="str">
        <v xml:space="preserve">Resource Adequacy | Decarbonization </v>
      </c>
      <c r="J20" s="39" t="str">
        <v>Capacity</v>
      </c>
      <c r="K20" s="39" t="str">
        <v xml:space="preserve">Solar + Batteries </v>
      </c>
      <c r="L20" s="39" t="str">
        <v>Residential and Commercial</v>
      </c>
      <c r="M20" s="39" t="str">
        <v>OEM Agnostic</v>
      </c>
      <c r="N20" s="39">
        <v>54.8</v>
      </c>
      <c r="O20" s="43" t="str">
        <v>~4,000</v>
      </c>
      <c r="P20" s="40" t="str">
        <v>Utility</v>
      </c>
      <c r="Q20" s="40" t="str">
        <v>Utility</v>
      </c>
      <c r="R20" s="40" t="str">
        <v>Utility</v>
      </c>
      <c r="S20" s="40" t="str">
        <v>Utility</v>
      </c>
      <c r="T20" s="41" t="str">
        <v>Customer or Third Party</v>
      </c>
      <c r="U20" s="41" t="str">
        <v>Up-front payment
Monthly flat-rate</v>
      </c>
      <c r="V20" s="41" t="str">
        <v>Autonomously VPP-controlled without customer override</v>
      </c>
      <c r="W20" s="41" t="str">
        <v>Annual</v>
      </c>
      <c r="X20" s="42" t="str">
        <v>Static, fixed daily schedule</v>
      </c>
    </row>
    <row r="21" spans="1:24" ht="64.349999999999994" customHeight="1">
      <c r="A21" s="100"/>
      <c r="B21" s="100"/>
      <c r="C21" s="100"/>
      <c r="D21" s="101"/>
      <c r="E21" s="37" t="str">
        <v>Holy Cross Energy</v>
      </c>
      <c r="F21" s="38" t="str">
        <v>CO</v>
      </c>
      <c r="G21" s="38" t="str">
        <v>Co-op</v>
      </c>
      <c r="H21" s="38" t="str">
        <v>Power+</v>
      </c>
      <c r="I21" s="39" t="str">
        <v>Decarbonization | Affordability | Customer Empowerment</v>
      </c>
      <c r="J21" s="39" t="str">
        <v>Capacity | Energy</v>
      </c>
      <c r="K21" s="39" t="str">
        <v>Batteries</v>
      </c>
      <c r="L21" s="39" t="str">
        <v>Residential</v>
      </c>
      <c r="M21" s="39" t="str">
        <v>Tesla</v>
      </c>
      <c r="N21" s="39">
        <v>3</v>
      </c>
      <c r="O21" s="43">
        <v>174</v>
      </c>
      <c r="P21" s="40" t="str">
        <v>Utility</v>
      </c>
      <c r="Q21" s="40" t="str">
        <v>Third-Party Service Provider</v>
      </c>
      <c r="R21" s="40" t="str">
        <v>Utility</v>
      </c>
      <c r="S21" s="40" t="str">
        <v>Utility</v>
      </c>
      <c r="T21" s="41" t="str">
        <v>Customer</v>
      </c>
      <c r="U21" s="41" t="str">
        <v>On-bill financed</v>
      </c>
      <c r="V21" s="41" t="str">
        <v>Autonomously VPP-controlled without customer override</v>
      </c>
      <c r="W21" s="41" t="str">
        <v>Annual</v>
      </c>
      <c r="X21" s="42" t="str">
        <v>Dynamic, day-ahead</v>
      </c>
    </row>
    <row r="22" spans="1:24" ht="64.349999999999994" customHeight="1">
      <c r="A22" s="89"/>
      <c r="B22" s="89"/>
      <c r="C22" s="89"/>
      <c r="D22" s="90"/>
      <c r="E22" s="92" t="str">
        <v>National Grid</v>
      </c>
      <c r="F22" s="38" t="str">
        <v>MA</v>
      </c>
      <c r="G22" s="38" t="str">
        <v>IOU</v>
      </c>
      <c r="H22" s="38" t="str">
        <v>ConnectedSolutions</v>
      </c>
      <c r="I22" s="39" t="str">
        <v>Resource Adequacy |  Versatility &amp; Flexibility | T&amp;D Infrastructure Relief</v>
      </c>
      <c r="J22" s="39" t="str">
        <v>Capacity</v>
      </c>
      <c r="K22" s="39" t="str">
        <v>Smart Thermostats, Batteries, Demand Response</v>
      </c>
      <c r="L22" s="39" t="str">
        <v>Residential, Commercial, Industrial</v>
      </c>
      <c r="M22" s="39" t="str">
        <v>Alarm.com, Building 36, ecobee, Emerson, Honeywell Home, Lux, Nest, Radio Thermostat, Sensi, vivint.SmartHome, Enphase, Generac, Outback, Sol-Ark, SolarEdge, SunPower, Tesla, Curtailment Providers (CPOWER, Enel-X, IPKeys, Voltus, Leap, etc.)</v>
      </c>
      <c r="N22" s="39" t="str">
        <v>226.8*</v>
      </c>
      <c r="O22" s="43" t="str">
        <v>95,766*</v>
      </c>
      <c r="P22" s="40" t="str">
        <v>Market-Aware</v>
      </c>
      <c r="Q22" s="40" t="str">
        <v>Third-Party Service Provider</v>
      </c>
      <c r="R22" s="40" t="str">
        <v>OEMs, Third-Party Service Provider</v>
      </c>
      <c r="S22" s="40" t="str">
        <v>Utility, Third-Party Service Provider</v>
      </c>
      <c r="T22" s="41" t="str">
        <v>Customer</v>
      </c>
      <c r="U22" s="41" t="str">
        <v>Up-front payment,
Pay-for-performance</v>
      </c>
      <c r="V22" s="41" t="str">
        <v>Autonomously VPP-initiated with customer override</v>
      </c>
      <c r="W22" s="41" t="str">
        <v>Seasonal</v>
      </c>
      <c r="X22" s="42" t="str">
        <v>Dynamic, day-ahead</v>
      </c>
    </row>
    <row r="23" spans="1:24" ht="64.349999999999994" customHeight="1">
      <c r="A23" s="60"/>
      <c r="B23" s="60"/>
      <c r="C23" s="60"/>
      <c r="D23" s="61"/>
      <c r="E23" s="37" t="str">
        <v>Pacific Gas and Electric</v>
      </c>
      <c r="F23" s="38" t="str">
        <v>CA</v>
      </c>
      <c r="G23" s="38" t="str">
        <v>IOU</v>
      </c>
      <c r="H23" s="38" t="str">
        <v>Peak Power Rewards</v>
      </c>
      <c r="I23" s="39" t="str">
        <v>Resource Adequacy |  Versatility &amp; Flexibility | T&amp;D Infrastructure Relief</v>
      </c>
      <c r="J23" s="39" t="str">
        <v xml:space="preserve">Resilience | Capacity | Energy </v>
      </c>
      <c r="K23" s="39" t="str">
        <v>Solar + Batteries</v>
      </c>
      <c r="L23" s="39" t="str">
        <v>Residential</v>
      </c>
      <c r="M23" s="39" t="str">
        <v>LG, SolarEdge, Tesla</v>
      </c>
      <c r="N23" s="39">
        <v>32</v>
      </c>
      <c r="O23" s="43">
        <v>8500</v>
      </c>
      <c r="P23" s="40" t="str">
        <v>Utility</v>
      </c>
      <c r="Q23" s="40" t="str">
        <v>Third-Party Service Provider</v>
      </c>
      <c r="R23" s="40" t="str">
        <v>Third-Party Service Provider</v>
      </c>
      <c r="S23" s="40" t="str">
        <v>Third-Party Service Provider</v>
      </c>
      <c r="T23" s="41" t="str">
        <v>Customer</v>
      </c>
      <c r="U23" s="41" t="str">
        <v>Up-front payment, Free smart thermostat</v>
      </c>
      <c r="V23" s="41" t="str">
        <v>Autonomously VPP-initiated with customer override</v>
      </c>
      <c r="W23" s="41" t="str">
        <v>Seasonal</v>
      </c>
      <c r="X23" s="42" t="str">
        <v>Static, fixed daily schedule</v>
      </c>
    </row>
    <row r="24" spans="1:24" ht="64.349999999999994" customHeight="1">
      <c r="A24" s="60"/>
      <c r="B24" s="60"/>
      <c r="C24" s="60"/>
      <c r="D24" s="61"/>
      <c r="E24" s="37" t="str">
        <v>Portland General Electric</v>
      </c>
      <c r="F24" s="38" t="str">
        <v>OR</v>
      </c>
      <c r="G24" s="38" t="str">
        <v>IOU</v>
      </c>
      <c r="H24" s="38" t="str">
        <v>Peak Time Rebates</v>
      </c>
      <c r="I24" s="39" t="str">
        <v>Decarbonization | Versatility &amp; Flexibility | Reliability &amp; Resilience</v>
      </c>
      <c r="J24" s="39" t="str">
        <v xml:space="preserve">Capacity | Ancillary Services </v>
      </c>
      <c r="K24" s="39" t="str">
        <v>Behavioral Load Shaping</v>
      </c>
      <c r="L24" s="39" t="str">
        <v>Residential</v>
      </c>
      <c r="M24" s="39" t="str">
        <v>OEM Agnostic</v>
      </c>
      <c r="N24" s="39">
        <v>14.5</v>
      </c>
      <c r="O24" s="43" t="str">
        <v>Not Available</v>
      </c>
      <c r="P24" s="40" t="str">
        <v>Utility</v>
      </c>
      <c r="Q24" s="40" t="str">
        <v>Utility</v>
      </c>
      <c r="R24" s="40" t="str">
        <v>Utility</v>
      </c>
      <c r="S24" s="40" t="str">
        <v>Utility</v>
      </c>
      <c r="T24" s="41" t="str">
        <v>Customer</v>
      </c>
      <c r="U24" s="41" t="str">
        <v>Tariff</v>
      </c>
      <c r="V24" s="41" t="str">
        <v>Customer-controlled</v>
      </c>
      <c r="W24" s="41" t="str">
        <v>Seasonal</v>
      </c>
      <c r="X24" s="42" t="str">
        <v>Dynamic, day-ahead</v>
      </c>
    </row>
    <row r="25" spans="1:24" ht="64.349999999999994" customHeight="1">
      <c r="A25" s="60"/>
      <c r="B25" s="60"/>
      <c r="C25" s="60"/>
      <c r="D25" s="61"/>
      <c r="E25" s="93" t="str">
        <v>Portland General Electric</v>
      </c>
      <c r="F25" s="38" t="str">
        <v>OR</v>
      </c>
      <c r="G25" s="38" t="str">
        <v>IOU</v>
      </c>
      <c r="H25" s="38" t="str">
        <v>Multi-Family Water Heater</v>
      </c>
      <c r="I25" s="39" t="str">
        <v>Decarbonization | Versatility &amp; Flexibility | Reliability &amp; Resilience</v>
      </c>
      <c r="J25" s="39" t="str">
        <v xml:space="preserve">Capacity | Ancillary Services </v>
      </c>
      <c r="K25" s="39" t="str">
        <v>Water Heaters</v>
      </c>
      <c r="L25" s="39" t="str">
        <v>Commercial</v>
      </c>
      <c r="M25" s="39" t="str">
        <v>OEM Agnostic</v>
      </c>
      <c r="N25" s="39">
        <v>2</v>
      </c>
      <c r="O25" s="43" t="str">
        <v>Not Available</v>
      </c>
      <c r="P25" s="40" t="str">
        <v>Utility</v>
      </c>
      <c r="Q25" s="40" t="str">
        <v>Utility</v>
      </c>
      <c r="R25" s="40" t="str">
        <v>Utility</v>
      </c>
      <c r="S25" s="40" t="str">
        <v>Utility</v>
      </c>
      <c r="T25" s="41" t="str">
        <v>Customer</v>
      </c>
      <c r="U25" s="41" t="str">
        <v>Annual flat-rate</v>
      </c>
      <c r="V25" s="41" t="str">
        <v>Autonomously VPP-initiated with customer override</v>
      </c>
      <c r="W25" s="41" t="str">
        <v>Annual</v>
      </c>
      <c r="X25" s="42" t="str">
        <v>Dynamic</v>
      </c>
    </row>
    <row r="26" spans="1:24" ht="64.349999999999994" customHeight="1">
      <c r="A26" s="60"/>
      <c r="B26" s="60"/>
      <c r="C26" s="60"/>
      <c r="D26" s="60"/>
      <c r="E26" s="37" t="str">
        <v>Portland General Electric</v>
      </c>
      <c r="F26" s="94" t="str">
        <v>OR</v>
      </c>
      <c r="G26" s="38" t="str">
        <v>IOU</v>
      </c>
      <c r="H26" s="38" t="str">
        <v xml:space="preserve">Energy Partner on Demand </v>
      </c>
      <c r="I26" s="39" t="str">
        <v>Decarbonization | Versatility &amp; Flexibility | Reliability &amp; Resilience</v>
      </c>
      <c r="J26" s="39" t="str">
        <v xml:space="preserve">Capacity | Ancillary Services </v>
      </c>
      <c r="K26" s="39" t="str">
        <v>Interruptible Load, Batteries</v>
      </c>
      <c r="L26" s="39" t="str">
        <v>Commercial and Industrial</v>
      </c>
      <c r="M26" s="39" t="str">
        <v>OEM Agnostic</v>
      </c>
      <c r="N26" s="39">
        <v>36.4</v>
      </c>
      <c r="O26" s="43" t="str">
        <v>Not Available</v>
      </c>
      <c r="P26" s="40" t="str">
        <v>Utility</v>
      </c>
      <c r="Q26" s="40" t="str">
        <v>Utility</v>
      </c>
      <c r="R26" s="40" t="str">
        <v>Utility</v>
      </c>
      <c r="S26" s="40" t="str">
        <v>Utility</v>
      </c>
      <c r="T26" s="41" t="str">
        <v>Customer</v>
      </c>
      <c r="U26" s="41" t="str">
        <v>Customized for each business, Up-front payment (for battery installation only)</v>
      </c>
      <c r="V26" s="41" t="str">
        <v>Customer-controlled</v>
      </c>
      <c r="W26" s="41" t="str">
        <v>Seasonal</v>
      </c>
      <c r="X26" s="42" t="str">
        <v>Dynamic, day-ahead</v>
      </c>
    </row>
    <row r="27" spans="1:24" ht="64.349999999999994" customHeight="1">
      <c r="E27" s="95" t="str">
        <v>Puget Sound Energy</v>
      </c>
      <c r="F27" s="38" t="str">
        <v>WA</v>
      </c>
      <c r="G27" s="38" t="str">
        <v>IOU</v>
      </c>
      <c r="H27" s="38" t="str">
        <v>Flex Rewards</v>
      </c>
      <c r="I27" s="39" t="str">
        <v>Decarbonization | Customer Empowerment</v>
      </c>
      <c r="J27" s="39" t="str">
        <v>Capacity</v>
      </c>
      <c r="K27" s="39" t="str">
        <v>Behavioral Load Shaping</v>
      </c>
      <c r="L27" s="39" t="str">
        <v>Residential</v>
      </c>
      <c r="M27" s="39" t="str">
        <v>OEM Agnostic</v>
      </c>
      <c r="N27" s="39">
        <v>6.2</v>
      </c>
      <c r="O27" s="43">
        <v>10508</v>
      </c>
      <c r="P27" s="40" t="str">
        <v>Utility</v>
      </c>
      <c r="Q27" s="40" t="str">
        <v>Third-Party Service Provider</v>
      </c>
      <c r="R27" s="40" t="str">
        <v>Third-Party Service Provider</v>
      </c>
      <c r="S27" s="40" t="str">
        <v>Third-Party Service Provider</v>
      </c>
      <c r="T27" s="41" t="str">
        <v>Customer</v>
      </c>
      <c r="U27" s="41" t="str">
        <v>Up-front payment,
Pay-for-performance, Annual flat-rate</v>
      </c>
      <c r="V27" s="41" t="str">
        <v>Customer-controlled</v>
      </c>
      <c r="W27" s="41" t="str">
        <v>Seasonal</v>
      </c>
      <c r="X27" s="42" t="str">
        <v>Dynamic, day-ahead</v>
      </c>
    </row>
    <row r="28" spans="1:24" ht="64.349999999999994" customHeight="1">
      <c r="E28" s="37" t="str">
        <v>Puget Sound Energy</v>
      </c>
      <c r="F28" s="38" t="str">
        <v>WA</v>
      </c>
      <c r="G28" s="38" t="str">
        <v>IOU</v>
      </c>
      <c r="H28" s="38" t="str">
        <v>Flex Smart</v>
      </c>
      <c r="I28" s="39" t="str">
        <v>Decarbonization | Customer Empowerment</v>
      </c>
      <c r="J28" s="39" t="str">
        <v>Capacity</v>
      </c>
      <c r="K28" s="39" t="str">
        <v>Smart Thermostats, Water Heaters</v>
      </c>
      <c r="L28" s="39" t="str">
        <v>Residential</v>
      </c>
      <c r="M28" s="39" t="str">
        <v>Google Nest, ecobee, Honeywell Home, Sensi, Amazon, Mysa, Sinope</v>
      </c>
      <c r="N28" s="39">
        <v>14.6</v>
      </c>
      <c r="O28" s="43">
        <v>18780</v>
      </c>
      <c r="P28" s="40" t="str">
        <v>Utility</v>
      </c>
      <c r="Q28" s="40" t="str">
        <v>Third-Party Service Provider</v>
      </c>
      <c r="R28" s="40" t="str">
        <v>Third-Party Service Provider</v>
      </c>
      <c r="S28" s="40" t="str">
        <v>Third-Party Service Provider</v>
      </c>
      <c r="T28" s="41" t="str">
        <v>Customer</v>
      </c>
      <c r="U28" s="41" t="str">
        <v>Up-front payment, Annual flat-rate</v>
      </c>
      <c r="V28" s="41" t="str">
        <v>Autonomously VPP-initiated with customer override</v>
      </c>
      <c r="W28" s="41" t="str">
        <v>Seasonal</v>
      </c>
      <c r="X28" s="42" t="str">
        <v>Dynamic, day-ahead</v>
      </c>
    </row>
    <row r="29" spans="1:24" ht="64.349999999999994" customHeight="1">
      <c r="E29" s="37" t="str">
        <v>Puget Sound Energy</v>
      </c>
      <c r="F29" s="38" t="str">
        <v>WA</v>
      </c>
      <c r="G29" s="38" t="str">
        <v>IOU</v>
      </c>
      <c r="H29" s="38" t="str">
        <v>Flex EV</v>
      </c>
      <c r="I29" s="39" t="str">
        <v>Decarbonization | Customer Empowerment</v>
      </c>
      <c r="J29" s="39" t="str">
        <v>Capacity</v>
      </c>
      <c r="K29" s="39" t="str">
        <v>EVs</v>
      </c>
      <c r="L29" s="39" t="str">
        <v>Residential</v>
      </c>
      <c r="M29" s="39" t="str">
        <v xml:space="preserve"> BMW, Ford, Hyundai, Jaguar, Kia, Land Rover, Lexus, Nissan, Tesla, Toyota, Volkswagen</v>
      </c>
      <c r="N29" s="39" t="str">
        <v>Not Available</v>
      </c>
      <c r="O29" s="43">
        <v>704</v>
      </c>
      <c r="P29" s="40" t="str">
        <v>Utility</v>
      </c>
      <c r="Q29" s="40" t="str">
        <v>Third-Party Service Provider</v>
      </c>
      <c r="R29" s="40" t="str">
        <v>Third-Party Service Provider</v>
      </c>
      <c r="S29" s="40" t="str">
        <v>Third-Party Service Provider</v>
      </c>
      <c r="T29" s="41" t="str">
        <v>Customer</v>
      </c>
      <c r="U29" s="41" t="str">
        <v>Up-front payment, Pay-for-performance</v>
      </c>
      <c r="V29" s="41" t="str">
        <v>Autonomously VPP-initiated with customer override</v>
      </c>
      <c r="W29" s="41" t="str">
        <v>Seasonal</v>
      </c>
      <c r="X29" s="42" t="str">
        <v>Dynamic, day-ahead</v>
      </c>
    </row>
    <row r="30" spans="1:24" ht="64.349999999999994" customHeight="1">
      <c r="E30" s="37" t="str">
        <v>Puget Sound Energy</v>
      </c>
      <c r="F30" s="38" t="str">
        <v>WA</v>
      </c>
      <c r="G30" s="38" t="str">
        <v>IOU</v>
      </c>
      <c r="H30" s="38" t="str">
        <v>Business Demand Response</v>
      </c>
      <c r="I30" s="39" t="str">
        <v>Decarbonization | Customer Empowerment</v>
      </c>
      <c r="J30" s="39" t="str">
        <v>Capacity</v>
      </c>
      <c r="K30" s="39" t="str">
        <v>Interruptible Load</v>
      </c>
      <c r="L30" s="39" t="str">
        <v>Commercial and Industrial</v>
      </c>
      <c r="M30" s="39" t="str">
        <v>OEM Agnostic</v>
      </c>
      <c r="N30" s="39">
        <v>2.6</v>
      </c>
      <c r="O30" s="43">
        <v>24</v>
      </c>
      <c r="P30" s="40" t="str">
        <v>Utility</v>
      </c>
      <c r="Q30" s="40" t="str">
        <v>Third-Party Service Provider</v>
      </c>
      <c r="R30" s="40" t="str">
        <v>Third-Party Service Provider</v>
      </c>
      <c r="S30" s="40" t="str">
        <v>Third-Party Service Provider</v>
      </c>
      <c r="T30" s="41" t="str">
        <v>Customer</v>
      </c>
      <c r="U30" s="41" t="str">
        <v>Pay-for-performance</v>
      </c>
      <c r="V30" s="41" t="str">
        <v>Customer-controlled</v>
      </c>
      <c r="W30" s="41" t="str">
        <v>Annual</v>
      </c>
      <c r="X30" s="42" t="str">
        <v>Dynamic, day-ahead</v>
      </c>
    </row>
    <row r="31" spans="1:24" ht="64.349999999999994" customHeight="1">
      <c r="E31" s="37" t="str">
        <v>Rocky Mountain Power</v>
      </c>
      <c r="F31" s="38" t="str">
        <v>UT</v>
      </c>
      <c r="G31" s="38" t="str">
        <v>POU</v>
      </c>
      <c r="H31" s="38" t="str">
        <v xml:space="preserve">WattSmart Battery </v>
      </c>
      <c r="I31" s="39" t="str">
        <v>Resource Adequacy | Reliability &amp; Resilience | T&amp;D Infrastructure Relief | Customer Empowerment | Affordability | Decarbonization | Versatility &amp; Flexibility</v>
      </c>
      <c r="J31" s="39" t="str">
        <v>Resilience | Energy | Capacity | Ancillary Services</v>
      </c>
      <c r="K31" s="39" t="str">
        <v>Solar + Batteries</v>
      </c>
      <c r="L31" s="39" t="str">
        <v>Residential and Commercial</v>
      </c>
      <c r="M31" s="39" t="str">
        <v>Sonnen, SolarEdge, Fortress Power, Torus</v>
      </c>
      <c r="N31" s="39">
        <v>20</v>
      </c>
      <c r="O31" s="43">
        <v>3200</v>
      </c>
      <c r="P31" s="40" t="str">
        <v>Utility</v>
      </c>
      <c r="Q31" s="40" t="str">
        <v>Utility</v>
      </c>
      <c r="R31" s="40" t="str">
        <v>OEMs</v>
      </c>
      <c r="S31" s="40" t="str">
        <v>OEMs, Utility</v>
      </c>
      <c r="T31" s="41" t="str">
        <v>Customer</v>
      </c>
      <c r="U31" s="41" t="str">
        <v>Up-front payment, Annual flat-rate</v>
      </c>
      <c r="V31" s="41" t="str">
        <v>Autonomously VPP-controlled without customer override</v>
      </c>
      <c r="W31" s="41" t="str">
        <v>Annual</v>
      </c>
      <c r="X31" s="42" t="str">
        <v>Dynamic</v>
      </c>
    </row>
    <row r="32" spans="1:24" ht="64.349999999999994" customHeight="1">
      <c r="E32" s="37" t="str">
        <v>Sacramento Municipal Utility District</v>
      </c>
      <c r="F32" s="38" t="str">
        <v>CA</v>
      </c>
      <c r="G32" s="38" t="str">
        <v>Muni</v>
      </c>
      <c r="H32" s="38" t="str">
        <v>Partner+</v>
      </c>
      <c r="I32" s="39" t="str">
        <v>Decarbonization | Customer Empowerment | Affordability</v>
      </c>
      <c r="J32" s="39" t="str">
        <v xml:space="preserve">Capacity </v>
      </c>
      <c r="K32" s="39" t="str">
        <v>Batteries</v>
      </c>
      <c r="L32" s="39" t="str">
        <v>Residential</v>
      </c>
      <c r="M32" s="39" t="str">
        <v>Tesla (soon to be open to more OEMs)</v>
      </c>
      <c r="N32" s="39" t="str">
        <v>10 (2025 Target)</v>
      </c>
      <c r="O32" s="43" t="str">
        <v>1,500 (2025 Target)</v>
      </c>
      <c r="P32" s="40" t="str">
        <v>Utility</v>
      </c>
      <c r="Q32" s="40" t="str">
        <v>Utility, Third-Party Service Provider</v>
      </c>
      <c r="R32" s="40" t="str">
        <v>Utility, Third-Party Service Provider</v>
      </c>
      <c r="S32" s="40" t="str">
        <v>Utility, Third-Party Service Provider</v>
      </c>
      <c r="T32" s="41" t="str">
        <v>Customer or Third Party</v>
      </c>
      <c r="U32" s="41" t="str">
        <v>Up-front payment, Pay-for-performance</v>
      </c>
      <c r="V32" s="41" t="str">
        <v>Autonomously VPP-controlled without customer override</v>
      </c>
      <c r="W32" s="41" t="str">
        <v>Annual</v>
      </c>
      <c r="X32" s="42" t="str">
        <v>Dynamic, day-ahead</v>
      </c>
    </row>
    <row r="33" spans="5:24" ht="64.349999999999994" customHeight="1">
      <c r="E33" s="37" t="str">
        <v>Xcel Energy</v>
      </c>
      <c r="F33" s="38" t="str">
        <v>CO</v>
      </c>
      <c r="G33" s="38" t="str">
        <v>IOU</v>
      </c>
      <c r="H33" s="38" t="str">
        <v>Charging Perks</v>
      </c>
      <c r="I33" s="39" t="str">
        <v>Resource Adequacy | T&amp;D Infrastructure Relief | Decarbonization</v>
      </c>
      <c r="J33" s="39" t="str">
        <v>Capacity</v>
      </c>
      <c r="K33" s="39" t="str">
        <v>EVs</v>
      </c>
      <c r="L33" s="39" t="str">
        <v>Residential</v>
      </c>
      <c r="M33" s="39" t="str">
        <v>General Motors, Ford Motor Company, BMW of North America, Tesla, Wallbox Charger</v>
      </c>
      <c r="N33" s="39" t="str">
        <v>70.8 MWh</v>
      </c>
      <c r="O33" s="43" t="str">
        <v>1,200 Vehicles</v>
      </c>
      <c r="P33" s="40" t="str">
        <v>Utility</v>
      </c>
      <c r="Q33" s="40" t="str">
        <v>Utility</v>
      </c>
      <c r="R33" s="40" t="str">
        <v>OEMs, Third-Party Service Provider</v>
      </c>
      <c r="S33" s="40" t="str">
        <v>Utility</v>
      </c>
      <c r="T33" s="41" t="str">
        <v>Customer</v>
      </c>
      <c r="U33" s="41" t="str">
        <v>Up-front payment, Annual flat-rate</v>
      </c>
      <c r="V33" s="41" t="str">
        <v>Autonomously VPP-initiated with customer override</v>
      </c>
      <c r="W33" s="41" t="str">
        <v>Annual</v>
      </c>
      <c r="X33" s="42" t="str">
        <v>Dynamic, day-ahead hourly signals</v>
      </c>
    </row>
    <row r="34" spans="5:24" ht="64.349999999999994" customHeight="1">
      <c r="E34" s="87"/>
      <c r="F34" s="62"/>
      <c r="G34" s="62"/>
      <c r="H34" s="62"/>
      <c r="I34" s="62"/>
      <c r="J34" s="62"/>
      <c r="K34" s="62"/>
      <c r="L34" s="62"/>
      <c r="M34" s="62"/>
      <c r="N34" s="62"/>
      <c r="O34" s="88"/>
      <c r="P34" s="62"/>
      <c r="Q34" s="62"/>
      <c r="R34" s="62"/>
      <c r="S34" s="62"/>
      <c r="T34" s="62"/>
      <c r="U34" s="62"/>
      <c r="V34" s="62"/>
      <c r="W34" s="62"/>
      <c r="X34" s="87"/>
    </row>
  </sheetData>
  <sheetProtection algorithmName="SHA-512" hashValue="lnXxcolz8BCy3lRo0fv2rCIPP1L2HLPYmBFz1D7vBNW+t3xIpIDuvr7U2NBLVbA/Uq4hDA0AiQah2VZvQ37pmA==" saltValue="sBQzIhB2pCtMLwF0A0tvQw==" spinCount="100000" sheet="1" objects="1" scenarios="1"/>
  <mergeCells count="8">
    <mergeCell ref="E1:I10"/>
    <mergeCell ref="A13:D15"/>
    <mergeCell ref="A16:D16"/>
    <mergeCell ref="A18:D21"/>
    <mergeCell ref="A12:D12"/>
    <mergeCell ref="A17:D17"/>
    <mergeCell ref="A1:D1"/>
    <mergeCell ref="A11:D11"/>
  </mergeCells>
  <dataValidations count="1">
    <dataValidation errorStyle="information" allowBlank="1" showDropDown="1" showInputMessage="1" errorTitle="No Available Information" error="There are no VPPs with this combination of metrics." sqref="E12" xr:uid="{279328DE-249C-4D0B-87C4-4A7DB360DA9F}"/>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8">
        <x14:dataValidation type="list" allowBlank="1" showInputMessage="1" showErrorMessage="1" xr:uid="{2B8181EE-D0E4-4F7F-B552-31DDE937B5B2}">
          <x14:formula1>
            <xm:f>'Filter Categories'!$B$3:$B$6</xm:f>
          </x14:formula1>
          <xm:sqref>B7</xm:sqref>
        </x14:dataValidation>
        <x14:dataValidation type="list" allowBlank="1" showInputMessage="1" showErrorMessage="1" xr:uid="{F3BB1A9E-C763-4D6D-AC99-2C8CF110F78F}">
          <x14:formula1>
            <xm:f>'Filter Categories'!$A$3:$A$7</xm:f>
          </x14:formula1>
          <xm:sqref>B5</xm:sqref>
        </x14:dataValidation>
        <x14:dataValidation type="list" allowBlank="1" showInputMessage="1" showErrorMessage="1" xr:uid="{5BC1BEB3-F760-440F-811B-746903D3DA15}">
          <x14:formula1>
            <xm:f>'Filter Categories'!$D$3:$D$10</xm:f>
          </x14:formula1>
          <xm:sqref>B4</xm:sqref>
        </x14:dataValidation>
        <x14:dataValidation type="list" allowBlank="1" showInputMessage="1" showErrorMessage="1" xr:uid="{7D2A0633-5354-463F-B40C-22923B1A7EAF}">
          <x14:formula1>
            <xm:f>'Filter Categories'!$F$3:$F$12</xm:f>
          </x14:formula1>
          <xm:sqref>B6</xm:sqref>
        </x14:dataValidation>
        <x14:dataValidation type="list" allowBlank="1" showInputMessage="1" showErrorMessage="1" xr:uid="{E95E871B-331D-4305-B56A-58C32A7D6F9F}">
          <x14:formula1>
            <xm:f>'Filter Categories'!$J$3:$J$7</xm:f>
          </x14:formula1>
          <xm:sqref>D3</xm:sqref>
        </x14:dataValidation>
        <x14:dataValidation type="list" showInputMessage="1" showErrorMessage="1" xr:uid="{17952672-0E2E-4620-B3D3-B13F7CE5EED5}">
          <x14:formula1>
            <xm:f>'Filter Categories'!$A$15:$A$19</xm:f>
          </x14:formula1>
          <xm:sqref>D4</xm:sqref>
        </x14:dataValidation>
        <x14:dataValidation type="list" allowBlank="1" showInputMessage="1" showErrorMessage="1" xr:uid="{A76BA533-A562-40ED-A91D-E483492E6B39}">
          <x14:formula1>
            <xm:f>'Filter Categories'!$C$15:$C$30</xm:f>
          </x14:formula1>
          <xm:sqref>B2</xm:sqref>
        </x14:dataValidation>
        <x14:dataValidation type="list" allowBlank="1" showInputMessage="1" showErrorMessage="1" xr:uid="{E068B045-B7D0-4B35-BF5E-9F3287DD9E67}">
          <x14:formula1>
            <xm:f>'Filter Categories'!$F$15:$F$26</xm:f>
          </x14:formula1>
          <xm:sqref>D6</xm:sqref>
        </x14:dataValidation>
        <x14:dataValidation type="list" allowBlank="1" showInputMessage="1" showErrorMessage="1" xr:uid="{F6E3F084-F28D-4801-9EB5-A0B1967FE7ED}">
          <x14:formula1>
            <xm:f>'Filter Categories'!$H$15:$H$18</xm:f>
          </x14:formula1>
          <xm:sqref>D5</xm:sqref>
        </x14:dataValidation>
        <x14:dataValidation type="list" allowBlank="1" showInputMessage="1" showErrorMessage="1" xr:uid="{95639F95-5FCC-45E0-9DB0-0B6F3DF19E65}">
          <x14:formula1>
            <xm:f>'Filter Categories'!$M$3:$M$5</xm:f>
          </x14:formula1>
          <xm:sqref>D8</xm:sqref>
        </x14:dataValidation>
        <x14:dataValidation type="list" allowBlank="1" showInputMessage="1" showErrorMessage="1" xr:uid="{7C4B2273-44B6-4E91-AB6D-72A5572424E8}">
          <x14:formula1>
            <xm:f>'Filter Categories'!$H$3:$H$6</xm:f>
          </x14:formula1>
          <xm:sqref>D2 B4</xm:sqref>
        </x14:dataValidation>
        <x14:dataValidation type="list" allowBlank="1" showInputMessage="1" showErrorMessage="1" xr:uid="{00FF5ABF-D775-4003-81AF-57D46886ED85}">
          <x14:formula1>
            <xm:f>'Filter Categories'!$O$15:$O$19</xm:f>
          </x14:formula1>
          <xm:sqref>B8</xm:sqref>
        </x14:dataValidation>
        <x14:dataValidation type="list" allowBlank="1" showInputMessage="1" showErrorMessage="1" xr:uid="{D43DBA52-D422-46A7-A16E-D2975B9329BF}">
          <x14:formula1>
            <xm:f>'Filter Categories'!$O$3:$O$8</xm:f>
          </x14:formula1>
          <xm:sqref>B10</xm:sqref>
        </x14:dataValidation>
        <x14:dataValidation type="list" allowBlank="1" showInputMessage="1" showErrorMessage="1" xr:uid="{3A132C69-B3DD-4D6C-B3DF-6CA289C927E7}">
          <x14:formula1>
            <xm:f>'Filter Categories'!$A$33:$A$44</xm:f>
          </x14:formula1>
          <xm:sqref>B3</xm:sqref>
        </x14:dataValidation>
        <x14:dataValidation type="list" allowBlank="1" showInputMessage="1" showErrorMessage="1" xr:uid="{F86ADF44-B344-431E-BDFB-228D3ADC423A}">
          <x14:formula1>
            <xm:f>'Filter Categories'!$Q$15:$Q$19</xm:f>
          </x14:formula1>
          <xm:sqref>B9</xm:sqref>
        </x14:dataValidation>
        <x14:dataValidation type="list" allowBlank="1" showInputMessage="1" showErrorMessage="1" xr:uid="{ECD46B61-8D1A-4D97-B5D7-2D5FB779789A}">
          <x14:formula1>
            <xm:f>'Filter Categories'!$M$15:$M$24</xm:f>
          </x14:formula1>
          <xm:sqref>D10</xm:sqref>
        </x14:dataValidation>
        <x14:dataValidation type="list" showInputMessage="1" showErrorMessage="1" xr:uid="{4CA4A51E-555A-4872-9DA4-658B6BB4E8FC}">
          <x14:formula1>
            <xm:f>'Filter Categories'!$M$15:$M$25</xm:f>
          </x14:formula1>
          <xm:sqref>D9</xm:sqref>
        </x14:dataValidation>
        <x14:dataValidation type="list" allowBlank="1" showInputMessage="1" showErrorMessage="1" xr:uid="{AEE6530C-3BCA-4B0A-83F2-074D4A11FAE5}">
          <x14:formula1>
            <xm:f>'Filter Categories'!$J$15:$J$18</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21919-F4C4-4202-BAE9-DB244F71573A}">
  <sheetPr codeName="Sheet5" filterMode="1">
    <tabColor rgb="FF002060"/>
  </sheetPr>
  <dimension ref="A1:AF36"/>
  <sheetViews>
    <sheetView showGridLines="0" zoomScale="50" zoomScaleNormal="50" zoomScaleSheetLayoutView="15" workbookViewId="0">
      <pane xSplit="1" ySplit="1" topLeftCell="B4" activePane="bottomRight" state="frozen"/>
      <selection pane="bottomRight" activeCell="H9" sqref="H9"/>
      <selection pane="bottomLeft" activeCell="A2" sqref="A2"/>
      <selection pane="topRight" activeCell="B1" sqref="B1"/>
    </sheetView>
  </sheetViews>
  <sheetFormatPr defaultColWidth="8.85546875" defaultRowHeight="14.45"/>
  <cols>
    <col min="1" max="4" width="18.85546875" customWidth="1"/>
    <col min="5" max="5" width="30.85546875" customWidth="1"/>
    <col min="6" max="8" width="18.85546875" customWidth="1"/>
    <col min="9" max="9" width="44.85546875" customWidth="1"/>
    <col min="10" max="17" width="18.85546875" customWidth="1"/>
    <col min="18" max="18" width="20.85546875" customWidth="1"/>
    <col min="19" max="20" width="18.85546875" customWidth="1"/>
  </cols>
  <sheetData>
    <row r="1" spans="1:32" ht="48" customHeight="1">
      <c r="A1" s="82" t="s">
        <v>2</v>
      </c>
      <c r="B1" s="82" t="s">
        <v>4</v>
      </c>
      <c r="C1" s="82" t="s">
        <v>20</v>
      </c>
      <c r="D1" s="82" t="s">
        <v>21</v>
      </c>
      <c r="E1" s="82" t="s">
        <v>6</v>
      </c>
      <c r="F1" s="82" t="s">
        <v>8</v>
      </c>
      <c r="G1" s="82" t="s">
        <v>10</v>
      </c>
      <c r="H1" s="82" t="s">
        <v>12</v>
      </c>
      <c r="I1" s="82" t="s">
        <v>22</v>
      </c>
      <c r="J1" s="82" t="s">
        <v>14</v>
      </c>
      <c r="K1" s="82" t="s">
        <v>16</v>
      </c>
      <c r="L1" s="82" t="s">
        <v>18</v>
      </c>
      <c r="M1" s="82" t="s">
        <v>3</v>
      </c>
      <c r="N1" s="82" t="s">
        <v>5</v>
      </c>
      <c r="O1" s="82" t="s">
        <v>7</v>
      </c>
      <c r="P1" s="82" t="s">
        <v>9</v>
      </c>
      <c r="Q1" s="82" t="s">
        <v>11</v>
      </c>
      <c r="R1" s="82" t="s">
        <v>13</v>
      </c>
      <c r="S1" s="82" t="s">
        <v>15</v>
      </c>
      <c r="T1" s="82" t="s">
        <v>17</v>
      </c>
    </row>
    <row r="2" spans="1:32" s="2" customFormat="1" ht="70.349999999999994" customHeight="1">
      <c r="A2" s="66" t="s">
        <v>28</v>
      </c>
      <c r="B2" s="66" t="s">
        <v>29</v>
      </c>
      <c r="C2" s="66" t="s">
        <v>30</v>
      </c>
      <c r="D2" s="67" t="s">
        <v>31</v>
      </c>
      <c r="E2" s="68" t="s">
        <v>32</v>
      </c>
      <c r="F2" s="68" t="s">
        <v>33</v>
      </c>
      <c r="G2" s="68" t="s">
        <v>34</v>
      </c>
      <c r="H2" s="68" t="s">
        <v>35</v>
      </c>
      <c r="I2" s="68" t="s">
        <v>36</v>
      </c>
      <c r="J2" s="68">
        <v>145</v>
      </c>
      <c r="K2" s="69" t="s">
        <v>37</v>
      </c>
      <c r="L2" s="70" t="s">
        <v>2</v>
      </c>
      <c r="M2" s="70" t="s">
        <v>38</v>
      </c>
      <c r="N2" s="70" t="s">
        <v>39</v>
      </c>
      <c r="O2" s="70" t="s">
        <v>2</v>
      </c>
      <c r="P2" s="71" t="s">
        <v>40</v>
      </c>
      <c r="Q2" s="71" t="s">
        <v>41</v>
      </c>
      <c r="R2" s="71" t="s">
        <v>42</v>
      </c>
      <c r="S2" s="71" t="s">
        <v>43</v>
      </c>
      <c r="T2" s="8" t="s">
        <v>44</v>
      </c>
    </row>
    <row r="3" spans="1:32" s="2" customFormat="1" ht="81" customHeight="1">
      <c r="A3" s="66" t="s">
        <v>45</v>
      </c>
      <c r="B3" s="66" t="s">
        <v>46</v>
      </c>
      <c r="C3" s="66" t="s">
        <v>30</v>
      </c>
      <c r="D3" s="66" t="s">
        <v>47</v>
      </c>
      <c r="E3" s="68" t="s">
        <v>48</v>
      </c>
      <c r="F3" s="68" t="s">
        <v>49</v>
      </c>
      <c r="G3" s="68" t="s">
        <v>50</v>
      </c>
      <c r="H3" s="68" t="s">
        <v>51</v>
      </c>
      <c r="I3" s="68" t="s">
        <v>52</v>
      </c>
      <c r="J3" s="72" t="s">
        <v>53</v>
      </c>
      <c r="K3" s="73">
        <v>3700000</v>
      </c>
      <c r="L3" s="70" t="s">
        <v>54</v>
      </c>
      <c r="M3" s="70" t="s">
        <v>38</v>
      </c>
      <c r="N3" s="74" t="s">
        <v>55</v>
      </c>
      <c r="O3" s="74" t="s">
        <v>55</v>
      </c>
      <c r="P3" s="71" t="s">
        <v>40</v>
      </c>
      <c r="Q3" s="71" t="s">
        <v>56</v>
      </c>
      <c r="R3" s="75" t="s">
        <v>57</v>
      </c>
      <c r="S3" s="71" t="s">
        <v>43</v>
      </c>
      <c r="T3" s="8" t="s">
        <v>58</v>
      </c>
      <c r="AD3" s="2" t="s">
        <v>59</v>
      </c>
      <c r="AF3" s="2" t="s">
        <v>59</v>
      </c>
    </row>
    <row r="4" spans="1:32" s="2" customFormat="1" ht="76.349999999999994" customHeight="1">
      <c r="A4" s="67" t="s">
        <v>60</v>
      </c>
      <c r="B4" s="66" t="s">
        <v>46</v>
      </c>
      <c r="C4" s="66" t="s">
        <v>61</v>
      </c>
      <c r="D4" s="66" t="s">
        <v>62</v>
      </c>
      <c r="E4" s="68" t="s">
        <v>48</v>
      </c>
      <c r="F4" s="68" t="s">
        <v>49</v>
      </c>
      <c r="G4" s="68" t="s">
        <v>50</v>
      </c>
      <c r="H4" s="68" t="s">
        <v>51</v>
      </c>
      <c r="I4" s="68" t="s">
        <v>52</v>
      </c>
      <c r="J4" s="68">
        <v>142</v>
      </c>
      <c r="K4" s="73">
        <v>1300</v>
      </c>
      <c r="L4" s="70" t="s">
        <v>63</v>
      </c>
      <c r="M4" s="70" t="s">
        <v>38</v>
      </c>
      <c r="N4" s="74" t="s">
        <v>64</v>
      </c>
      <c r="O4" s="74" t="s">
        <v>64</v>
      </c>
      <c r="P4" s="71" t="s">
        <v>40</v>
      </c>
      <c r="Q4" s="71" t="s">
        <v>56</v>
      </c>
      <c r="R4" s="75" t="s">
        <v>57</v>
      </c>
      <c r="S4" s="71" t="s">
        <v>43</v>
      </c>
      <c r="T4" s="8" t="s">
        <v>58</v>
      </c>
    </row>
    <row r="5" spans="1:32" s="2" customFormat="1" ht="70.349999999999994" customHeight="1">
      <c r="A5" s="66" t="s">
        <v>65</v>
      </c>
      <c r="B5" s="66" t="s">
        <v>66</v>
      </c>
      <c r="C5" s="66" t="s">
        <v>30</v>
      </c>
      <c r="D5" s="66" t="s">
        <v>67</v>
      </c>
      <c r="E5" s="68" t="s">
        <v>68</v>
      </c>
      <c r="F5" s="68" t="s">
        <v>33</v>
      </c>
      <c r="G5" s="68" t="s">
        <v>69</v>
      </c>
      <c r="H5" s="68" t="s">
        <v>35</v>
      </c>
      <c r="I5" s="68" t="s">
        <v>70</v>
      </c>
      <c r="J5" s="72" t="s">
        <v>71</v>
      </c>
      <c r="K5" s="76" t="s">
        <v>72</v>
      </c>
      <c r="L5" s="70" t="s">
        <v>2</v>
      </c>
      <c r="M5" s="70" t="s">
        <v>2</v>
      </c>
      <c r="N5" s="74" t="s">
        <v>73</v>
      </c>
      <c r="O5" s="70" t="s">
        <v>2</v>
      </c>
      <c r="P5" s="71" t="s">
        <v>40</v>
      </c>
      <c r="Q5" s="71" t="s">
        <v>74</v>
      </c>
      <c r="R5" s="71" t="s">
        <v>42</v>
      </c>
      <c r="S5" s="71" t="s">
        <v>75</v>
      </c>
      <c r="T5" s="8" t="s">
        <v>76</v>
      </c>
    </row>
    <row r="6" spans="1:32" s="2" customFormat="1" ht="70.349999999999994" customHeight="1">
      <c r="A6" s="77" t="s">
        <v>77</v>
      </c>
      <c r="B6" s="66" t="s">
        <v>78</v>
      </c>
      <c r="C6" s="66" t="s">
        <v>30</v>
      </c>
      <c r="D6" s="66" t="s">
        <v>79</v>
      </c>
      <c r="E6" s="68" t="s">
        <v>80</v>
      </c>
      <c r="F6" s="68" t="s">
        <v>33</v>
      </c>
      <c r="G6" s="68" t="s">
        <v>69</v>
      </c>
      <c r="H6" s="68" t="s">
        <v>35</v>
      </c>
      <c r="I6" s="68" t="s">
        <v>81</v>
      </c>
      <c r="J6" s="72" t="s">
        <v>71</v>
      </c>
      <c r="K6" s="68">
        <v>184</v>
      </c>
      <c r="L6" s="70" t="s">
        <v>2</v>
      </c>
      <c r="M6" s="70" t="s">
        <v>2</v>
      </c>
      <c r="N6" s="70" t="s">
        <v>39</v>
      </c>
      <c r="O6" s="70" t="s">
        <v>2</v>
      </c>
      <c r="P6" s="71" t="s">
        <v>40</v>
      </c>
      <c r="Q6" s="71" t="s">
        <v>82</v>
      </c>
      <c r="R6" s="71" t="s">
        <v>42</v>
      </c>
      <c r="S6" s="71" t="s">
        <v>75</v>
      </c>
      <c r="T6" s="8" t="s">
        <v>76</v>
      </c>
    </row>
    <row r="7" spans="1:32" s="2" customFormat="1" ht="70.349999999999994" customHeight="1">
      <c r="A7" s="66" t="s">
        <v>83</v>
      </c>
      <c r="B7" s="66" t="s">
        <v>84</v>
      </c>
      <c r="C7" s="66" t="s">
        <v>30</v>
      </c>
      <c r="D7" s="66" t="s">
        <v>85</v>
      </c>
      <c r="E7" s="68" t="s">
        <v>86</v>
      </c>
      <c r="F7" s="68" t="s">
        <v>87</v>
      </c>
      <c r="G7" s="68" t="s">
        <v>88</v>
      </c>
      <c r="H7" s="68" t="s">
        <v>35</v>
      </c>
      <c r="I7" s="68" t="s">
        <v>89</v>
      </c>
      <c r="J7" s="68">
        <v>2.52</v>
      </c>
      <c r="K7" s="68">
        <v>373</v>
      </c>
      <c r="L7" s="70" t="s">
        <v>2</v>
      </c>
      <c r="M7" s="70" t="s">
        <v>38</v>
      </c>
      <c r="N7" s="70" t="s">
        <v>2</v>
      </c>
      <c r="O7" s="70" t="s">
        <v>2</v>
      </c>
      <c r="P7" s="71" t="s">
        <v>40</v>
      </c>
      <c r="Q7" s="71" t="s">
        <v>90</v>
      </c>
      <c r="R7" s="8" t="s">
        <v>91</v>
      </c>
      <c r="S7" s="71" t="s">
        <v>92</v>
      </c>
      <c r="T7" s="8" t="s">
        <v>93</v>
      </c>
    </row>
    <row r="8" spans="1:32" s="1" customFormat="1" ht="70.349999999999994" customHeight="1">
      <c r="A8" s="66" t="s">
        <v>83</v>
      </c>
      <c r="B8" s="66" t="s">
        <v>84</v>
      </c>
      <c r="C8" s="66" t="s">
        <v>30</v>
      </c>
      <c r="D8" s="10" t="s">
        <v>94</v>
      </c>
      <c r="E8" s="7" t="s">
        <v>95</v>
      </c>
      <c r="F8" s="7" t="s">
        <v>87</v>
      </c>
      <c r="G8" s="7" t="s">
        <v>88</v>
      </c>
      <c r="H8" s="7" t="s">
        <v>35</v>
      </c>
      <c r="I8" s="7" t="s">
        <v>96</v>
      </c>
      <c r="J8" s="7">
        <v>27.7</v>
      </c>
      <c r="K8" s="32">
        <v>3076</v>
      </c>
      <c r="L8" s="70" t="s">
        <v>38</v>
      </c>
      <c r="M8" s="70" t="s">
        <v>38</v>
      </c>
      <c r="N8" s="70" t="s">
        <v>2</v>
      </c>
      <c r="O8" s="70" t="s">
        <v>2</v>
      </c>
      <c r="P8" s="8" t="s">
        <v>2</v>
      </c>
      <c r="Q8" s="8" t="s">
        <v>97</v>
      </c>
      <c r="R8" s="8" t="s">
        <v>91</v>
      </c>
      <c r="S8" s="71" t="s">
        <v>92</v>
      </c>
      <c r="T8" s="8" t="s">
        <v>93</v>
      </c>
    </row>
    <row r="9" spans="1:32" s="1" customFormat="1" ht="70.349999999999994" customHeight="1">
      <c r="A9" s="10" t="s">
        <v>98</v>
      </c>
      <c r="B9" s="10" t="s">
        <v>99</v>
      </c>
      <c r="C9" s="10" t="s">
        <v>30</v>
      </c>
      <c r="D9" s="10" t="s">
        <v>100</v>
      </c>
      <c r="E9" s="7" t="s">
        <v>101</v>
      </c>
      <c r="F9" s="7" t="s">
        <v>102</v>
      </c>
      <c r="G9" s="7" t="s">
        <v>88</v>
      </c>
      <c r="H9" s="7" t="s">
        <v>35</v>
      </c>
      <c r="I9" s="7" t="s">
        <v>96</v>
      </c>
      <c r="J9" s="7" t="s">
        <v>103</v>
      </c>
      <c r="K9" s="32" t="s">
        <v>104</v>
      </c>
      <c r="L9" s="6" t="s">
        <v>2</v>
      </c>
      <c r="M9" s="74" t="s">
        <v>38</v>
      </c>
      <c r="N9" s="74" t="s">
        <v>38</v>
      </c>
      <c r="O9" s="74" t="s">
        <v>38</v>
      </c>
      <c r="P9" s="8" t="s">
        <v>105</v>
      </c>
      <c r="Q9" s="8" t="s">
        <v>56</v>
      </c>
      <c r="R9" s="8" t="s">
        <v>91</v>
      </c>
      <c r="S9" s="8" t="s">
        <v>92</v>
      </c>
      <c r="T9" s="8" t="s">
        <v>106</v>
      </c>
    </row>
    <row r="10" spans="1:32" s="1" customFormat="1" ht="70.349999999999994" customHeight="1">
      <c r="A10" s="10" t="s">
        <v>98</v>
      </c>
      <c r="B10" s="10" t="s">
        <v>99</v>
      </c>
      <c r="C10" s="10" t="s">
        <v>30</v>
      </c>
      <c r="D10" s="10" t="s">
        <v>107</v>
      </c>
      <c r="E10" s="7" t="s">
        <v>108</v>
      </c>
      <c r="F10" s="7" t="s">
        <v>33</v>
      </c>
      <c r="G10" s="7" t="s">
        <v>109</v>
      </c>
      <c r="H10" s="7" t="s">
        <v>110</v>
      </c>
      <c r="I10" s="7" t="s">
        <v>52</v>
      </c>
      <c r="J10" s="7">
        <f>46.8+8</f>
        <v>54.8</v>
      </c>
      <c r="K10" s="32" t="s">
        <v>111</v>
      </c>
      <c r="L10" s="6" t="s">
        <v>2</v>
      </c>
      <c r="M10" s="6" t="s">
        <v>2</v>
      </c>
      <c r="N10" s="6" t="s">
        <v>2</v>
      </c>
      <c r="O10" s="6" t="s">
        <v>2</v>
      </c>
      <c r="P10" s="8" t="s">
        <v>105</v>
      </c>
      <c r="Q10" s="8" t="s">
        <v>112</v>
      </c>
      <c r="R10" s="8" t="s">
        <v>91</v>
      </c>
      <c r="S10" s="8" t="s">
        <v>92</v>
      </c>
      <c r="T10" s="8" t="s">
        <v>113</v>
      </c>
    </row>
    <row r="11" spans="1:32" s="1" customFormat="1" ht="70.349999999999994" customHeight="1">
      <c r="A11" s="10" t="s">
        <v>114</v>
      </c>
      <c r="B11" s="10" t="s">
        <v>115</v>
      </c>
      <c r="C11" s="10" t="s">
        <v>116</v>
      </c>
      <c r="D11" s="10" t="s">
        <v>117</v>
      </c>
      <c r="E11" s="7" t="s">
        <v>118</v>
      </c>
      <c r="F11" s="7" t="s">
        <v>119</v>
      </c>
      <c r="G11" s="7" t="s">
        <v>88</v>
      </c>
      <c r="H11" s="7" t="s">
        <v>35</v>
      </c>
      <c r="I11" s="7" t="s">
        <v>96</v>
      </c>
      <c r="J11" s="7">
        <v>3</v>
      </c>
      <c r="K11" s="7">
        <v>174</v>
      </c>
      <c r="L11" s="6" t="s">
        <v>2</v>
      </c>
      <c r="M11" s="6" t="s">
        <v>38</v>
      </c>
      <c r="N11" s="6" t="s">
        <v>2</v>
      </c>
      <c r="O11" s="6" t="s">
        <v>2</v>
      </c>
      <c r="P11" s="8" t="s">
        <v>40</v>
      </c>
      <c r="Q11" s="8" t="s">
        <v>120</v>
      </c>
      <c r="R11" s="8" t="s">
        <v>91</v>
      </c>
      <c r="S11" s="8" t="s">
        <v>92</v>
      </c>
      <c r="T11" s="8" t="s">
        <v>121</v>
      </c>
    </row>
    <row r="12" spans="1:32" s="1" customFormat="1" ht="70.349999999999994" customHeight="1">
      <c r="A12" s="10" t="s">
        <v>122</v>
      </c>
      <c r="B12" s="10" t="s">
        <v>123</v>
      </c>
      <c r="C12" s="10" t="s">
        <v>30</v>
      </c>
      <c r="D12" s="10" t="s">
        <v>124</v>
      </c>
      <c r="E12" s="7" t="s">
        <v>125</v>
      </c>
      <c r="F12" s="7" t="s">
        <v>33</v>
      </c>
      <c r="G12" s="7" t="s">
        <v>126</v>
      </c>
      <c r="H12" s="7" t="s">
        <v>51</v>
      </c>
      <c r="I12" s="7" t="s">
        <v>127</v>
      </c>
      <c r="J12" s="7" t="s">
        <v>128</v>
      </c>
      <c r="K12" s="32" t="s">
        <v>129</v>
      </c>
      <c r="L12" s="6" t="s">
        <v>130</v>
      </c>
      <c r="M12" s="74" t="s">
        <v>38</v>
      </c>
      <c r="N12" s="6" t="s">
        <v>73</v>
      </c>
      <c r="O12" s="6" t="s">
        <v>55</v>
      </c>
      <c r="P12" s="8" t="s">
        <v>40</v>
      </c>
      <c r="Q12" s="8" t="s">
        <v>131</v>
      </c>
      <c r="R12" s="71" t="s">
        <v>42</v>
      </c>
      <c r="S12" s="8" t="s">
        <v>43</v>
      </c>
      <c r="T12" s="8" t="s">
        <v>121</v>
      </c>
    </row>
    <row r="13" spans="1:32" s="1" customFormat="1" ht="70.349999999999994" customHeight="1">
      <c r="A13" s="10" t="s">
        <v>132</v>
      </c>
      <c r="B13" s="10" t="s">
        <v>46</v>
      </c>
      <c r="C13" s="10" t="s">
        <v>30</v>
      </c>
      <c r="D13" s="10" t="s">
        <v>133</v>
      </c>
      <c r="E13" s="7" t="s">
        <v>125</v>
      </c>
      <c r="F13" s="7" t="s">
        <v>134</v>
      </c>
      <c r="G13" s="7" t="s">
        <v>135</v>
      </c>
      <c r="H13" s="7" t="s">
        <v>35</v>
      </c>
      <c r="I13" s="7" t="s">
        <v>136</v>
      </c>
      <c r="J13" s="7">
        <v>32</v>
      </c>
      <c r="K13" s="32">
        <v>8500</v>
      </c>
      <c r="L13" s="6" t="s">
        <v>2</v>
      </c>
      <c r="M13" s="74" t="s">
        <v>38</v>
      </c>
      <c r="N13" s="6" t="s">
        <v>38</v>
      </c>
      <c r="O13" s="6" t="s">
        <v>38</v>
      </c>
      <c r="P13" s="8" t="s">
        <v>40</v>
      </c>
      <c r="Q13" s="8" t="s">
        <v>137</v>
      </c>
      <c r="R13" s="71" t="s">
        <v>42</v>
      </c>
      <c r="S13" s="8" t="s">
        <v>43</v>
      </c>
      <c r="T13" s="8" t="s">
        <v>113</v>
      </c>
    </row>
    <row r="14" spans="1:32" s="1" customFormat="1" ht="70.349999999999994" customHeight="1">
      <c r="A14" s="10" t="s">
        <v>138</v>
      </c>
      <c r="B14" s="10" t="s">
        <v>139</v>
      </c>
      <c r="C14" s="10" t="s">
        <v>30</v>
      </c>
      <c r="D14" s="10" t="s">
        <v>140</v>
      </c>
      <c r="E14" s="7" t="s">
        <v>141</v>
      </c>
      <c r="F14" s="78" t="s">
        <v>142</v>
      </c>
      <c r="G14" s="7" t="s">
        <v>143</v>
      </c>
      <c r="H14" s="7" t="s">
        <v>35</v>
      </c>
      <c r="I14" s="7" t="s">
        <v>52</v>
      </c>
      <c r="J14" s="7">
        <v>14.5</v>
      </c>
      <c r="K14" s="7" t="s">
        <v>71</v>
      </c>
      <c r="L14" s="6" t="s">
        <v>2</v>
      </c>
      <c r="M14" s="6" t="s">
        <v>2</v>
      </c>
      <c r="N14" s="6" t="s">
        <v>2</v>
      </c>
      <c r="O14" s="6" t="s">
        <v>2</v>
      </c>
      <c r="P14" s="8" t="s">
        <v>40</v>
      </c>
      <c r="Q14" s="8" t="s">
        <v>144</v>
      </c>
      <c r="R14" s="33" t="s">
        <v>145</v>
      </c>
      <c r="S14" s="8" t="s">
        <v>43</v>
      </c>
      <c r="T14" s="8" t="s">
        <v>121</v>
      </c>
    </row>
    <row r="15" spans="1:32" s="1" customFormat="1" ht="70.349999999999994" customHeight="1">
      <c r="A15" s="10" t="s">
        <v>138</v>
      </c>
      <c r="B15" s="10" t="s">
        <v>139</v>
      </c>
      <c r="C15" s="10" t="s">
        <v>30</v>
      </c>
      <c r="D15" s="10" t="s">
        <v>146</v>
      </c>
      <c r="E15" s="7" t="s">
        <v>141</v>
      </c>
      <c r="F15" s="78" t="s">
        <v>142</v>
      </c>
      <c r="G15" s="7" t="s">
        <v>147</v>
      </c>
      <c r="H15" s="7" t="s">
        <v>148</v>
      </c>
      <c r="I15" s="7" t="s">
        <v>52</v>
      </c>
      <c r="J15" s="7">
        <v>2</v>
      </c>
      <c r="K15" s="7" t="s">
        <v>71</v>
      </c>
      <c r="L15" s="6" t="s">
        <v>2</v>
      </c>
      <c r="M15" s="6" t="s">
        <v>2</v>
      </c>
      <c r="N15" s="6" t="s">
        <v>2</v>
      </c>
      <c r="O15" s="6" t="s">
        <v>2</v>
      </c>
      <c r="P15" s="8" t="s">
        <v>40</v>
      </c>
      <c r="Q15" s="8" t="s">
        <v>149</v>
      </c>
      <c r="R15" s="8" t="s">
        <v>42</v>
      </c>
      <c r="S15" s="8" t="s">
        <v>92</v>
      </c>
      <c r="T15" s="8" t="s">
        <v>44</v>
      </c>
    </row>
    <row r="16" spans="1:32" s="1" customFormat="1" ht="70.349999999999994" customHeight="1">
      <c r="A16" s="10" t="s">
        <v>138</v>
      </c>
      <c r="B16" s="10" t="s">
        <v>139</v>
      </c>
      <c r="C16" s="10" t="s">
        <v>30</v>
      </c>
      <c r="D16" s="10" t="s">
        <v>150</v>
      </c>
      <c r="E16" s="7" t="s">
        <v>141</v>
      </c>
      <c r="F16" s="78" t="s">
        <v>142</v>
      </c>
      <c r="G16" s="7" t="s">
        <v>151</v>
      </c>
      <c r="H16" s="7" t="s">
        <v>152</v>
      </c>
      <c r="I16" s="7" t="s">
        <v>52</v>
      </c>
      <c r="J16" s="7">
        <v>36.4</v>
      </c>
      <c r="K16" s="7" t="s">
        <v>71</v>
      </c>
      <c r="L16" s="6" t="s">
        <v>2</v>
      </c>
      <c r="M16" s="6" t="s">
        <v>2</v>
      </c>
      <c r="N16" s="6" t="s">
        <v>2</v>
      </c>
      <c r="O16" s="6" t="s">
        <v>2</v>
      </c>
      <c r="P16" s="8" t="s">
        <v>40</v>
      </c>
      <c r="Q16" s="8" t="s">
        <v>153</v>
      </c>
      <c r="R16" s="33" t="s">
        <v>145</v>
      </c>
      <c r="S16" s="8" t="s">
        <v>43</v>
      </c>
      <c r="T16" s="8" t="s">
        <v>121</v>
      </c>
    </row>
    <row r="17" spans="1:20" s="1" customFormat="1" ht="70.349999999999994" customHeight="1">
      <c r="A17" s="10" t="s">
        <v>154</v>
      </c>
      <c r="B17" s="10" t="s">
        <v>155</v>
      </c>
      <c r="C17" s="10" t="s">
        <v>30</v>
      </c>
      <c r="D17" s="10" t="s">
        <v>156</v>
      </c>
      <c r="E17" s="7" t="s">
        <v>157</v>
      </c>
      <c r="F17" s="7" t="s">
        <v>33</v>
      </c>
      <c r="G17" s="7" t="s">
        <v>143</v>
      </c>
      <c r="H17" s="7" t="s">
        <v>35</v>
      </c>
      <c r="I17" s="7" t="s">
        <v>52</v>
      </c>
      <c r="J17" s="7">
        <v>6.2</v>
      </c>
      <c r="K17" s="32">
        <v>10508</v>
      </c>
      <c r="L17" s="6" t="s">
        <v>2</v>
      </c>
      <c r="M17" s="6" t="s">
        <v>38</v>
      </c>
      <c r="N17" s="6" t="s">
        <v>38</v>
      </c>
      <c r="O17" s="6" t="s">
        <v>38</v>
      </c>
      <c r="P17" s="8" t="s">
        <v>40</v>
      </c>
      <c r="Q17" s="8" t="s">
        <v>158</v>
      </c>
      <c r="R17" s="8" t="s">
        <v>145</v>
      </c>
      <c r="S17" s="8" t="s">
        <v>43</v>
      </c>
      <c r="T17" s="8" t="s">
        <v>121</v>
      </c>
    </row>
    <row r="18" spans="1:20" s="1" customFormat="1" ht="70.349999999999994" customHeight="1">
      <c r="A18" s="10" t="s">
        <v>154</v>
      </c>
      <c r="B18" s="10" t="s">
        <v>155</v>
      </c>
      <c r="C18" s="10" t="s">
        <v>30</v>
      </c>
      <c r="D18" s="10" t="s">
        <v>159</v>
      </c>
      <c r="E18" s="7" t="s">
        <v>157</v>
      </c>
      <c r="F18" s="7" t="s">
        <v>33</v>
      </c>
      <c r="G18" s="7" t="s">
        <v>160</v>
      </c>
      <c r="H18" s="7" t="s">
        <v>35</v>
      </c>
      <c r="I18" s="7" t="s">
        <v>161</v>
      </c>
      <c r="J18" s="7">
        <v>14.6</v>
      </c>
      <c r="K18" s="32">
        <v>18780</v>
      </c>
      <c r="L18" s="6" t="s">
        <v>2</v>
      </c>
      <c r="M18" s="6" t="s">
        <v>38</v>
      </c>
      <c r="N18" s="6" t="s">
        <v>38</v>
      </c>
      <c r="O18" s="6" t="s">
        <v>38</v>
      </c>
      <c r="P18" s="8" t="s">
        <v>40</v>
      </c>
      <c r="Q18" s="8" t="s">
        <v>162</v>
      </c>
      <c r="R18" s="8" t="s">
        <v>42</v>
      </c>
      <c r="S18" s="8" t="s">
        <v>43</v>
      </c>
      <c r="T18" s="8" t="s">
        <v>121</v>
      </c>
    </row>
    <row r="19" spans="1:20" s="1" customFormat="1" ht="70.349999999999994" customHeight="1">
      <c r="A19" s="10" t="s">
        <v>154</v>
      </c>
      <c r="B19" s="10" t="s">
        <v>155</v>
      </c>
      <c r="C19" s="10" t="s">
        <v>30</v>
      </c>
      <c r="D19" s="10" t="s">
        <v>163</v>
      </c>
      <c r="E19" s="7" t="s">
        <v>157</v>
      </c>
      <c r="F19" s="7" t="s">
        <v>33</v>
      </c>
      <c r="G19" s="7" t="s">
        <v>69</v>
      </c>
      <c r="H19" s="7" t="s">
        <v>35</v>
      </c>
      <c r="I19" s="7" t="s">
        <v>164</v>
      </c>
      <c r="J19" s="7" t="s">
        <v>71</v>
      </c>
      <c r="K19" s="7">
        <v>704</v>
      </c>
      <c r="L19" s="6" t="s">
        <v>2</v>
      </c>
      <c r="M19" s="6" t="s">
        <v>38</v>
      </c>
      <c r="N19" s="6" t="s">
        <v>38</v>
      </c>
      <c r="O19" s="6" t="s">
        <v>38</v>
      </c>
      <c r="P19" s="8" t="s">
        <v>40</v>
      </c>
      <c r="Q19" s="8" t="s">
        <v>165</v>
      </c>
      <c r="R19" s="8" t="s">
        <v>42</v>
      </c>
      <c r="S19" s="8" t="s">
        <v>43</v>
      </c>
      <c r="T19" s="8" t="s">
        <v>121</v>
      </c>
    </row>
    <row r="20" spans="1:20" s="1" customFormat="1" ht="70.349999999999994" customHeight="1">
      <c r="A20" s="10" t="s">
        <v>154</v>
      </c>
      <c r="B20" s="10" t="s">
        <v>155</v>
      </c>
      <c r="C20" s="10" t="s">
        <v>30</v>
      </c>
      <c r="D20" s="10" t="s">
        <v>166</v>
      </c>
      <c r="E20" s="7" t="s">
        <v>157</v>
      </c>
      <c r="F20" s="7" t="s">
        <v>33</v>
      </c>
      <c r="G20" s="7" t="s">
        <v>167</v>
      </c>
      <c r="H20" s="7" t="s">
        <v>152</v>
      </c>
      <c r="I20" s="7" t="s">
        <v>52</v>
      </c>
      <c r="J20" s="7">
        <v>2.6</v>
      </c>
      <c r="K20" s="7">
        <v>24</v>
      </c>
      <c r="L20" s="6" t="s">
        <v>2</v>
      </c>
      <c r="M20" s="6" t="s">
        <v>38</v>
      </c>
      <c r="N20" s="6" t="s">
        <v>38</v>
      </c>
      <c r="O20" s="6" t="s">
        <v>38</v>
      </c>
      <c r="P20" s="8" t="s">
        <v>40</v>
      </c>
      <c r="Q20" s="8" t="s">
        <v>56</v>
      </c>
      <c r="R20" s="8" t="s">
        <v>145</v>
      </c>
      <c r="S20" s="8" t="s">
        <v>92</v>
      </c>
      <c r="T20" s="8" t="s">
        <v>121</v>
      </c>
    </row>
    <row r="21" spans="1:20" s="1" customFormat="1" ht="70.349999999999994" customHeight="1">
      <c r="A21" s="10" t="s">
        <v>168</v>
      </c>
      <c r="B21" s="10" t="s">
        <v>169</v>
      </c>
      <c r="C21" s="10" t="s">
        <v>170</v>
      </c>
      <c r="D21" s="10" t="s">
        <v>171</v>
      </c>
      <c r="E21" s="7" t="s">
        <v>172</v>
      </c>
      <c r="F21" s="7" t="s">
        <v>173</v>
      </c>
      <c r="G21" s="7" t="s">
        <v>135</v>
      </c>
      <c r="H21" s="7" t="s">
        <v>110</v>
      </c>
      <c r="I21" s="7" t="s">
        <v>174</v>
      </c>
      <c r="J21" s="7">
        <v>20</v>
      </c>
      <c r="K21" s="32">
        <v>3200</v>
      </c>
      <c r="L21" s="6" t="s">
        <v>2</v>
      </c>
      <c r="M21" s="6" t="s">
        <v>2</v>
      </c>
      <c r="N21" s="6" t="s">
        <v>39</v>
      </c>
      <c r="O21" s="6" t="s">
        <v>175</v>
      </c>
      <c r="P21" s="8" t="s">
        <v>40</v>
      </c>
      <c r="Q21" s="8" t="s">
        <v>162</v>
      </c>
      <c r="R21" s="8" t="s">
        <v>91</v>
      </c>
      <c r="S21" s="8" t="s">
        <v>92</v>
      </c>
      <c r="T21" s="8" t="s">
        <v>44</v>
      </c>
    </row>
    <row r="22" spans="1:20" s="1" customFormat="1" ht="70.349999999999994" customHeight="1">
      <c r="A22" s="10" t="s">
        <v>176</v>
      </c>
      <c r="B22" s="10" t="s">
        <v>46</v>
      </c>
      <c r="C22" s="10" t="s">
        <v>177</v>
      </c>
      <c r="D22" s="10" t="s">
        <v>178</v>
      </c>
      <c r="E22" s="7" t="s">
        <v>179</v>
      </c>
      <c r="F22" s="7" t="s">
        <v>180</v>
      </c>
      <c r="G22" s="7" t="s">
        <v>88</v>
      </c>
      <c r="H22" s="7" t="s">
        <v>35</v>
      </c>
      <c r="I22" s="7" t="s">
        <v>181</v>
      </c>
      <c r="J22" s="7" t="s">
        <v>182</v>
      </c>
      <c r="K22" s="79" t="s">
        <v>183</v>
      </c>
      <c r="L22" s="6" t="s">
        <v>2</v>
      </c>
      <c r="M22" s="6" t="s">
        <v>55</v>
      </c>
      <c r="N22" s="6" t="s">
        <v>55</v>
      </c>
      <c r="O22" s="6" t="s">
        <v>55</v>
      </c>
      <c r="P22" s="8" t="s">
        <v>105</v>
      </c>
      <c r="Q22" s="8" t="s">
        <v>165</v>
      </c>
      <c r="R22" s="8" t="s">
        <v>91</v>
      </c>
      <c r="S22" s="8" t="s">
        <v>92</v>
      </c>
      <c r="T22" s="8" t="s">
        <v>121</v>
      </c>
    </row>
    <row r="23" spans="1:20" ht="70.349999999999994" customHeight="1">
      <c r="A23" s="80" t="s">
        <v>184</v>
      </c>
      <c r="B23" s="80" t="s">
        <v>115</v>
      </c>
      <c r="C23" s="80" t="s">
        <v>30</v>
      </c>
      <c r="D23" s="80" t="s">
        <v>185</v>
      </c>
      <c r="E23" s="7" t="s">
        <v>186</v>
      </c>
      <c r="F23" s="34" t="s">
        <v>33</v>
      </c>
      <c r="G23" s="34" t="s">
        <v>69</v>
      </c>
      <c r="H23" s="34" t="s">
        <v>35</v>
      </c>
      <c r="I23" s="7" t="s">
        <v>187</v>
      </c>
      <c r="J23" s="34" t="s">
        <v>188</v>
      </c>
      <c r="K23" s="81" t="s">
        <v>189</v>
      </c>
      <c r="L23" s="35" t="s">
        <v>2</v>
      </c>
      <c r="M23" s="35" t="s">
        <v>2</v>
      </c>
      <c r="N23" s="74" t="s">
        <v>73</v>
      </c>
      <c r="O23" s="35" t="s">
        <v>2</v>
      </c>
      <c r="P23" s="9" t="s">
        <v>40</v>
      </c>
      <c r="Q23" s="8" t="s">
        <v>162</v>
      </c>
      <c r="R23" s="8" t="s">
        <v>42</v>
      </c>
      <c r="S23" s="9" t="s">
        <v>92</v>
      </c>
      <c r="T23" s="8" t="s">
        <v>190</v>
      </c>
    </row>
    <row r="24" spans="1:20" ht="14.1" customHeight="1">
      <c r="A24" s="113"/>
      <c r="B24" s="1" t="s">
        <v>191</v>
      </c>
      <c r="C24" s="1" t="s">
        <v>191</v>
      </c>
      <c r="D24" s="1" t="s">
        <v>191</v>
      </c>
      <c r="E24" s="1" t="s">
        <v>191</v>
      </c>
      <c r="F24" s="1" t="s">
        <v>191</v>
      </c>
      <c r="G24" s="1" t="s">
        <v>191</v>
      </c>
      <c r="H24" s="1" t="s">
        <v>191</v>
      </c>
      <c r="I24" s="1"/>
      <c r="J24" s="1" t="s">
        <v>191</v>
      </c>
      <c r="K24" s="1" t="s">
        <v>191</v>
      </c>
      <c r="M24" s="1" t="s">
        <v>191</v>
      </c>
      <c r="N24" s="1" t="s">
        <v>191</v>
      </c>
      <c r="O24" s="1" t="s">
        <v>191</v>
      </c>
      <c r="P24" s="1" t="s">
        <v>191</v>
      </c>
      <c r="Q24" s="1" t="s">
        <v>191</v>
      </c>
      <c r="R24" s="1" t="s">
        <v>191</v>
      </c>
      <c r="S24" s="1" t="s">
        <v>191</v>
      </c>
      <c r="T24" s="1" t="s">
        <v>191</v>
      </c>
    </row>
    <row r="25" spans="1:20">
      <c r="A25" s="114"/>
      <c r="P25" s="1"/>
    </row>
    <row r="26" spans="1:20">
      <c r="A26" s="114"/>
    </row>
    <row r="27" spans="1:20">
      <c r="A27" s="114"/>
    </row>
    <row r="28" spans="1:20">
      <c r="A28" s="114"/>
    </row>
    <row r="29" spans="1:20">
      <c r="A29" s="114"/>
    </row>
    <row r="30" spans="1:20">
      <c r="A30" s="114"/>
    </row>
    <row r="31" spans="1:20">
      <c r="A31" s="114"/>
    </row>
    <row r="32" spans="1:20">
      <c r="A32" s="114"/>
    </row>
    <row r="33" spans="1:1">
      <c r="A33" s="114"/>
    </row>
    <row r="34" spans="1:1">
      <c r="A34" s="62"/>
    </row>
    <row r="35" spans="1:1">
      <c r="A35" s="62"/>
    </row>
    <row r="36" spans="1:1">
      <c r="A36" s="62"/>
    </row>
  </sheetData>
  <mergeCells count="1">
    <mergeCell ref="A24:A3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BFC53-A507-4DB6-A6D1-A69FA1304706}">
  <sheetPr>
    <tabColor rgb="FF002060"/>
  </sheetPr>
  <dimension ref="A1:D17"/>
  <sheetViews>
    <sheetView zoomScale="80" zoomScaleNormal="80" workbookViewId="0">
      <selection activeCell="B11" sqref="B11"/>
    </sheetView>
  </sheetViews>
  <sheetFormatPr defaultColWidth="8.85546875" defaultRowHeight="14.45"/>
  <cols>
    <col min="1" max="1" width="18.140625" customWidth="1"/>
    <col min="2" max="2" width="25.85546875" bestFit="1" customWidth="1"/>
    <col min="3" max="3" width="40.85546875" customWidth="1"/>
    <col min="4" max="4" width="55.85546875" customWidth="1"/>
  </cols>
  <sheetData>
    <row r="1" spans="1:4">
      <c r="A1" s="86"/>
      <c r="B1" s="86" t="s">
        <v>192</v>
      </c>
      <c r="C1" s="86" t="s">
        <v>193</v>
      </c>
      <c r="D1" s="86" t="s">
        <v>194</v>
      </c>
    </row>
    <row r="2" spans="1:4" ht="45" customHeight="1">
      <c r="A2" s="115" t="s">
        <v>195</v>
      </c>
      <c r="B2" s="34" t="s">
        <v>6</v>
      </c>
      <c r="C2" s="83" t="s">
        <v>196</v>
      </c>
      <c r="D2" s="64" t="s">
        <v>197</v>
      </c>
    </row>
    <row r="3" spans="1:4" ht="39.950000000000003" customHeight="1">
      <c r="A3" s="115"/>
      <c r="B3" s="34" t="s">
        <v>8</v>
      </c>
      <c r="C3" s="83" t="s">
        <v>198</v>
      </c>
      <c r="D3" s="64" t="s">
        <v>199</v>
      </c>
    </row>
    <row r="4" spans="1:4" ht="45" customHeight="1">
      <c r="A4" s="115"/>
      <c r="B4" s="34" t="s">
        <v>10</v>
      </c>
      <c r="C4" s="83" t="s">
        <v>200</v>
      </c>
      <c r="D4" s="64" t="s">
        <v>201</v>
      </c>
    </row>
    <row r="5" spans="1:4" ht="39.950000000000003" customHeight="1">
      <c r="A5" s="115"/>
      <c r="B5" s="34" t="s">
        <v>12</v>
      </c>
      <c r="C5" s="83" t="s">
        <v>202</v>
      </c>
      <c r="D5" s="64" t="s">
        <v>203</v>
      </c>
    </row>
    <row r="6" spans="1:4" ht="39.950000000000003" customHeight="1">
      <c r="A6" s="115"/>
      <c r="B6" s="34" t="s">
        <v>22</v>
      </c>
      <c r="C6" s="83" t="s">
        <v>204</v>
      </c>
      <c r="D6" s="64" t="s">
        <v>205</v>
      </c>
    </row>
    <row r="7" spans="1:4" ht="39.950000000000003" customHeight="1">
      <c r="A7" s="115"/>
      <c r="B7" s="34" t="s">
        <v>14</v>
      </c>
      <c r="C7" s="83" t="s">
        <v>206</v>
      </c>
      <c r="D7" s="64" t="s">
        <v>207</v>
      </c>
    </row>
    <row r="8" spans="1:4" ht="39.950000000000003" customHeight="1">
      <c r="A8" s="115"/>
      <c r="B8" s="34" t="s">
        <v>16</v>
      </c>
      <c r="C8" s="83" t="s">
        <v>208</v>
      </c>
      <c r="D8" s="64" t="s">
        <v>209</v>
      </c>
    </row>
    <row r="9" spans="1:4" ht="60" customHeight="1">
      <c r="A9" s="116" t="s">
        <v>210</v>
      </c>
      <c r="B9" s="35" t="s">
        <v>18</v>
      </c>
      <c r="C9" s="84" t="s">
        <v>211</v>
      </c>
      <c r="D9" s="56" t="s">
        <v>212</v>
      </c>
    </row>
    <row r="10" spans="1:4" ht="45" customHeight="1">
      <c r="A10" s="116"/>
      <c r="B10" s="35" t="s">
        <v>3</v>
      </c>
      <c r="C10" s="84" t="s">
        <v>213</v>
      </c>
      <c r="D10" s="56" t="s">
        <v>214</v>
      </c>
    </row>
    <row r="11" spans="1:4" ht="35.1" customHeight="1">
      <c r="A11" s="116"/>
      <c r="B11" s="35" t="s">
        <v>5</v>
      </c>
      <c r="C11" s="84" t="s">
        <v>215</v>
      </c>
      <c r="D11" s="56" t="s">
        <v>216</v>
      </c>
    </row>
    <row r="12" spans="1:4" ht="45" customHeight="1">
      <c r="A12" s="116"/>
      <c r="B12" s="35" t="s">
        <v>7</v>
      </c>
      <c r="C12" s="84" t="s">
        <v>217</v>
      </c>
      <c r="D12" s="56" t="s">
        <v>218</v>
      </c>
    </row>
    <row r="13" spans="1:4" ht="45" customHeight="1">
      <c r="A13" s="117" t="s">
        <v>219</v>
      </c>
      <c r="B13" s="9" t="s">
        <v>9</v>
      </c>
      <c r="C13" s="85" t="s">
        <v>220</v>
      </c>
      <c r="D13" s="53" t="s">
        <v>221</v>
      </c>
    </row>
    <row r="14" spans="1:4" ht="45" customHeight="1">
      <c r="A14" s="117"/>
      <c r="B14" s="9" t="s">
        <v>11</v>
      </c>
      <c r="C14" s="85" t="s">
        <v>222</v>
      </c>
      <c r="D14" s="53" t="s">
        <v>223</v>
      </c>
    </row>
    <row r="15" spans="1:4" ht="90" customHeight="1">
      <c r="A15" s="117"/>
      <c r="B15" s="9" t="s">
        <v>13</v>
      </c>
      <c r="C15" s="85" t="s">
        <v>224</v>
      </c>
      <c r="D15" s="53" t="s">
        <v>225</v>
      </c>
    </row>
    <row r="16" spans="1:4" ht="45" customHeight="1">
      <c r="A16" s="117"/>
      <c r="B16" s="9" t="s">
        <v>15</v>
      </c>
      <c r="C16" s="85" t="s">
        <v>226</v>
      </c>
      <c r="D16" s="53" t="s">
        <v>227</v>
      </c>
    </row>
    <row r="17" spans="1:4" ht="45" customHeight="1">
      <c r="A17" s="117"/>
      <c r="B17" s="9" t="s">
        <v>17</v>
      </c>
      <c r="C17" s="85" t="s">
        <v>228</v>
      </c>
      <c r="D17" s="53" t="s">
        <v>229</v>
      </c>
    </row>
  </sheetData>
  <mergeCells count="3">
    <mergeCell ref="A2:A8"/>
    <mergeCell ref="A9:A12"/>
    <mergeCell ref="A13:A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CEA18-7030-4802-9B61-CD59F5788CEC}">
  <sheetPr codeName="Sheet2">
    <tabColor rgb="FFD9F3ED"/>
  </sheetPr>
  <dimension ref="A1:T44"/>
  <sheetViews>
    <sheetView showGridLines="0" zoomScale="60" workbookViewId="0">
      <selection activeCell="G25" sqref="G25"/>
    </sheetView>
  </sheetViews>
  <sheetFormatPr defaultColWidth="8.85546875" defaultRowHeight="14.45"/>
  <cols>
    <col min="1" max="1" width="23.85546875" bestFit="1" customWidth="1"/>
    <col min="2" max="2" width="10.85546875" bestFit="1" customWidth="1"/>
    <col min="3" max="3" width="10.85546875" customWidth="1"/>
    <col min="4" max="4" width="23.140625" customWidth="1"/>
    <col min="5" max="5" width="18.42578125" customWidth="1"/>
    <col min="6" max="6" width="23" customWidth="1"/>
    <col min="7" max="7" width="20.42578125" customWidth="1"/>
    <col min="8" max="8" width="23.85546875" bestFit="1" customWidth="1"/>
    <col min="10" max="10" width="23.85546875" customWidth="1"/>
    <col min="11" max="11" width="22" customWidth="1"/>
    <col min="13" max="13" width="17.140625" bestFit="1" customWidth="1"/>
    <col min="14" max="15" width="16.140625" customWidth="1"/>
    <col min="16" max="16" width="10.140625" customWidth="1"/>
    <col min="17" max="17" width="11.140625" customWidth="1"/>
  </cols>
  <sheetData>
    <row r="1" spans="1:20" ht="63.6" customHeight="1">
      <c r="A1" s="118" t="s">
        <v>230</v>
      </c>
      <c r="B1" s="118"/>
      <c r="C1" s="118"/>
      <c r="D1" s="118"/>
      <c r="E1" s="118"/>
      <c r="T1" s="65" t="s">
        <v>231</v>
      </c>
    </row>
    <row r="2" spans="1:20">
      <c r="A2" s="4" t="s">
        <v>8</v>
      </c>
      <c r="B2" s="119" t="s">
        <v>12</v>
      </c>
      <c r="C2" s="119"/>
      <c r="D2" s="119" t="s">
        <v>6</v>
      </c>
      <c r="E2" s="119"/>
      <c r="F2" s="119" t="s">
        <v>10</v>
      </c>
      <c r="G2" s="119"/>
      <c r="H2" s="119" t="s">
        <v>3</v>
      </c>
      <c r="I2" s="119"/>
      <c r="J2" s="119" t="s">
        <v>5</v>
      </c>
      <c r="K2" s="119"/>
      <c r="M2" s="4" t="s">
        <v>43</v>
      </c>
      <c r="O2" s="4" t="s">
        <v>18</v>
      </c>
    </row>
    <row r="4" spans="1:20">
      <c r="A4" t="s">
        <v>33</v>
      </c>
      <c r="B4" t="s">
        <v>35</v>
      </c>
      <c r="D4" t="s">
        <v>232</v>
      </c>
      <c r="F4" t="s">
        <v>34</v>
      </c>
      <c r="H4" t="s">
        <v>38</v>
      </c>
      <c r="J4" t="s">
        <v>38</v>
      </c>
      <c r="M4" t="s">
        <v>92</v>
      </c>
      <c r="O4" t="s">
        <v>2</v>
      </c>
    </row>
    <row r="5" spans="1:20">
      <c r="A5" t="s">
        <v>233</v>
      </c>
      <c r="B5" t="s">
        <v>148</v>
      </c>
      <c r="D5" t="s">
        <v>48</v>
      </c>
      <c r="F5" t="s">
        <v>143</v>
      </c>
      <c r="H5" t="s">
        <v>2</v>
      </c>
      <c r="J5" t="s">
        <v>2</v>
      </c>
      <c r="M5" t="s">
        <v>43</v>
      </c>
      <c r="O5" t="s">
        <v>234</v>
      </c>
    </row>
    <row r="6" spans="1:20">
      <c r="A6" t="s">
        <v>235</v>
      </c>
      <c r="B6" t="s">
        <v>236</v>
      </c>
      <c r="D6" t="s">
        <v>237</v>
      </c>
      <c r="F6" t="s">
        <v>238</v>
      </c>
      <c r="J6" t="s">
        <v>39</v>
      </c>
      <c r="O6" t="s">
        <v>130</v>
      </c>
    </row>
    <row r="7" spans="1:20">
      <c r="A7" t="s">
        <v>239</v>
      </c>
      <c r="D7" t="s">
        <v>240</v>
      </c>
      <c r="F7" t="s">
        <v>88</v>
      </c>
      <c r="O7" t="s">
        <v>241</v>
      </c>
    </row>
    <row r="8" spans="1:20">
      <c r="D8" t="s">
        <v>242</v>
      </c>
      <c r="F8" t="s">
        <v>69</v>
      </c>
      <c r="O8" t="s">
        <v>38</v>
      </c>
    </row>
    <row r="9" spans="1:20">
      <c r="D9" t="s">
        <v>243</v>
      </c>
      <c r="F9" t="s">
        <v>135</v>
      </c>
    </row>
    <row r="10" spans="1:20">
      <c r="D10" t="s">
        <v>244</v>
      </c>
      <c r="F10" t="s">
        <v>167</v>
      </c>
    </row>
    <row r="11" spans="1:20">
      <c r="F11" t="s">
        <v>245</v>
      </c>
    </row>
    <row r="12" spans="1:20">
      <c r="F12" t="s">
        <v>147</v>
      </c>
    </row>
    <row r="14" spans="1:20">
      <c r="A14" s="119" t="s">
        <v>7</v>
      </c>
      <c r="B14" s="119"/>
      <c r="C14" s="119" t="s">
        <v>2</v>
      </c>
      <c r="D14" s="119"/>
      <c r="E14" s="4"/>
      <c r="F14" s="119" t="s">
        <v>11</v>
      </c>
      <c r="G14" s="119"/>
      <c r="H14" s="4" t="s">
        <v>9</v>
      </c>
      <c r="J14" s="119" t="s">
        <v>13</v>
      </c>
      <c r="K14" s="119"/>
      <c r="M14" s="4" t="s">
        <v>17</v>
      </c>
      <c r="O14" s="4" t="s">
        <v>14</v>
      </c>
      <c r="Q14" s="4" t="s">
        <v>16</v>
      </c>
    </row>
    <row r="16" spans="1:20">
      <c r="A16" t="s">
        <v>38</v>
      </c>
      <c r="C16" t="s">
        <v>28</v>
      </c>
      <c r="F16" t="s">
        <v>56</v>
      </c>
      <c r="H16" t="s">
        <v>40</v>
      </c>
      <c r="J16" t="s">
        <v>42</v>
      </c>
      <c r="M16" t="s">
        <v>58</v>
      </c>
      <c r="O16" t="s">
        <v>246</v>
      </c>
      <c r="Q16" t="s">
        <v>247</v>
      </c>
    </row>
    <row r="17" spans="1:17">
      <c r="A17" t="s">
        <v>2</v>
      </c>
      <c r="C17" t="s">
        <v>45</v>
      </c>
      <c r="F17" t="s">
        <v>149</v>
      </c>
      <c r="H17" t="s">
        <v>2</v>
      </c>
      <c r="J17" t="s">
        <v>91</v>
      </c>
      <c r="M17" t="s">
        <v>76</v>
      </c>
      <c r="O17" t="s">
        <v>248</v>
      </c>
      <c r="P17" t="s">
        <v>249</v>
      </c>
      <c r="Q17" t="s">
        <v>250</v>
      </c>
    </row>
    <row r="18" spans="1:17">
      <c r="A18" t="s">
        <v>251</v>
      </c>
      <c r="C18" s="63" t="s">
        <v>252</v>
      </c>
      <c r="F18" t="s">
        <v>90</v>
      </c>
      <c r="H18" t="s">
        <v>253</v>
      </c>
      <c r="J18" t="s">
        <v>145</v>
      </c>
      <c r="M18" t="s">
        <v>93</v>
      </c>
      <c r="O18" t="s">
        <v>254</v>
      </c>
      <c r="Q18" t="s">
        <v>255</v>
      </c>
    </row>
    <row r="19" spans="1:17">
      <c r="A19" t="s">
        <v>39</v>
      </c>
      <c r="C19" t="s">
        <v>65</v>
      </c>
      <c r="F19" t="s">
        <v>256</v>
      </c>
      <c r="M19" t="s">
        <v>257</v>
      </c>
      <c r="O19" t="s">
        <v>71</v>
      </c>
      <c r="Q19" t="s">
        <v>71</v>
      </c>
    </row>
    <row r="20" spans="1:17">
      <c r="C20" t="s">
        <v>77</v>
      </c>
      <c r="F20" t="s">
        <v>82</v>
      </c>
      <c r="M20" t="s">
        <v>113</v>
      </c>
    </row>
    <row r="21" spans="1:17">
      <c r="A21" t="s">
        <v>191</v>
      </c>
      <c r="C21" t="s">
        <v>83</v>
      </c>
      <c r="F21" t="s">
        <v>258</v>
      </c>
      <c r="M21" t="s">
        <v>121</v>
      </c>
    </row>
    <row r="22" spans="1:17">
      <c r="C22" t="s">
        <v>259</v>
      </c>
      <c r="F22" t="s">
        <v>260</v>
      </c>
      <c r="M22" t="s">
        <v>44</v>
      </c>
    </row>
    <row r="23" spans="1:17">
      <c r="C23" t="s">
        <v>114</v>
      </c>
      <c r="F23" s="3" t="s">
        <v>120</v>
      </c>
      <c r="M23" t="s">
        <v>106</v>
      </c>
    </row>
    <row r="24" spans="1:17">
      <c r="C24" t="s">
        <v>122</v>
      </c>
      <c r="F24" t="s">
        <v>261</v>
      </c>
      <c r="M24" t="s">
        <v>190</v>
      </c>
    </row>
    <row r="25" spans="1:17">
      <c r="C25" t="s">
        <v>132</v>
      </c>
      <c r="F25" t="s">
        <v>144</v>
      </c>
      <c r="M25" t="s">
        <v>262</v>
      </c>
    </row>
    <row r="26" spans="1:17">
      <c r="C26" t="s">
        <v>138</v>
      </c>
      <c r="F26" t="s">
        <v>263</v>
      </c>
    </row>
    <row r="27" spans="1:17">
      <c r="C27" t="s">
        <v>154</v>
      </c>
    </row>
    <row r="28" spans="1:17">
      <c r="C28" t="s">
        <v>168</v>
      </c>
    </row>
    <row r="29" spans="1:17">
      <c r="C29" t="s">
        <v>176</v>
      </c>
    </row>
    <row r="30" spans="1:17">
      <c r="C30" t="s">
        <v>184</v>
      </c>
    </row>
    <row r="32" spans="1:17">
      <c r="A32" s="4" t="s">
        <v>4</v>
      </c>
    </row>
    <row r="34" spans="1:1">
      <c r="A34" t="s">
        <v>29</v>
      </c>
    </row>
    <row r="35" spans="1:1">
      <c r="A35" t="s">
        <v>46</v>
      </c>
    </row>
    <row r="36" spans="1:1">
      <c r="A36" t="s">
        <v>115</v>
      </c>
    </row>
    <row r="37" spans="1:1">
      <c r="A37" t="s">
        <v>99</v>
      </c>
    </row>
    <row r="38" spans="1:1">
      <c r="A38" t="s">
        <v>123</v>
      </c>
    </row>
    <row r="39" spans="1:1">
      <c r="A39" t="s">
        <v>66</v>
      </c>
    </row>
    <row r="40" spans="1:1">
      <c r="A40" t="s">
        <v>78</v>
      </c>
    </row>
    <row r="41" spans="1:1">
      <c r="A41" t="s">
        <v>139</v>
      </c>
    </row>
    <row r="42" spans="1:1">
      <c r="A42" t="s">
        <v>169</v>
      </c>
    </row>
    <row r="43" spans="1:1">
      <c r="A43" t="s">
        <v>84</v>
      </c>
    </row>
    <row r="44" spans="1:1">
      <c r="A44" t="s">
        <v>155</v>
      </c>
    </row>
  </sheetData>
  <sheetProtection algorithmName="SHA-512" hashValue="GidQJYYqnjRJ3ikWWCXP1Yxhb3dDa9HobCR5Z3AlqcqOT+S9FJRe67Q/i2/R7UOovM6OOs7R3GmzCYdGhOtXGg==" saltValue="NhjEzLGgqabYysJFyQ7mew==" spinCount="100000" sheet="1" formatCells="0" formatColumns="0" formatRows="0" insertColumns="0" insertRows="0" insertHyperlinks="0" deleteColumns="0" deleteRows="0" sort="0" autoFilter="0" pivotTables="0"/>
  <mergeCells count="10">
    <mergeCell ref="A1:E1"/>
    <mergeCell ref="H2:I2"/>
    <mergeCell ref="J2:K2"/>
    <mergeCell ref="F14:G14"/>
    <mergeCell ref="A14:B14"/>
    <mergeCell ref="C14:D14"/>
    <mergeCell ref="B2:C2"/>
    <mergeCell ref="D2:E2"/>
    <mergeCell ref="F2:G2"/>
    <mergeCell ref="J14:K14"/>
  </mergeCells>
  <dataValidations count="2">
    <dataValidation type="list" allowBlank="1" showInputMessage="1" showErrorMessage="1" sqref="N2" xr:uid="{A100FBFA-E3D1-4379-8549-C9A76793EF86}">
      <formula1>$A$3:$A$7</formula1>
    </dataValidation>
    <dataValidation type="list" allowBlank="1" showInputMessage="1" showErrorMessage="1" sqref="N3" xr:uid="{D78F09AC-FE78-43CE-A485-33F33FA3F7A3}">
      <formula1>$B$3:$B$6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2BFBD-9030-447F-B145-D087E943F842}">
  <sheetPr codeName="Sheet1" filterMode="1">
    <tabColor rgb="FFD9F3ED"/>
  </sheetPr>
  <dimension ref="A1:AH26"/>
  <sheetViews>
    <sheetView showGridLines="0" zoomScale="70" zoomScaleNormal="70" workbookViewId="0">
      <pane ySplit="2" topLeftCell="A21" activePane="bottomLeft" state="frozen"/>
      <selection pane="bottomLeft" activeCell="E25" sqref="E25"/>
    </sheetView>
  </sheetViews>
  <sheetFormatPr defaultColWidth="8.85546875" defaultRowHeight="14.45"/>
  <cols>
    <col min="1" max="22" width="18.85546875" customWidth="1"/>
  </cols>
  <sheetData>
    <row r="1" spans="1:34" ht="58.35" customHeight="1">
      <c r="A1" s="120" t="s">
        <v>230</v>
      </c>
      <c r="B1" s="120"/>
      <c r="C1" s="120"/>
      <c r="D1" s="120"/>
      <c r="E1" s="120"/>
    </row>
    <row r="2" spans="1:34" s="5" customFormat="1" ht="29.1">
      <c r="A2" s="50" t="s">
        <v>264</v>
      </c>
      <c r="B2" s="50" t="s">
        <v>4</v>
      </c>
      <c r="C2" s="50" t="s">
        <v>20</v>
      </c>
      <c r="D2" s="50" t="s">
        <v>21</v>
      </c>
      <c r="E2" s="50" t="s">
        <v>6</v>
      </c>
      <c r="F2" s="36" t="s">
        <v>8</v>
      </c>
      <c r="G2" s="36" t="s">
        <v>10</v>
      </c>
      <c r="H2" s="36" t="s">
        <v>12</v>
      </c>
      <c r="I2" s="36" t="s">
        <v>22</v>
      </c>
      <c r="J2" s="36" t="s">
        <v>14</v>
      </c>
      <c r="K2" s="36" t="s">
        <v>265</v>
      </c>
      <c r="L2" s="36" t="s">
        <v>16</v>
      </c>
      <c r="M2" s="36" t="s">
        <v>266</v>
      </c>
      <c r="N2" s="36" t="s">
        <v>18</v>
      </c>
      <c r="O2" s="36" t="s">
        <v>3</v>
      </c>
      <c r="P2" s="36" t="s">
        <v>5</v>
      </c>
      <c r="Q2" s="36" t="s">
        <v>7</v>
      </c>
      <c r="R2" s="36" t="s">
        <v>9</v>
      </c>
      <c r="S2" s="36" t="s">
        <v>11</v>
      </c>
      <c r="T2" s="36" t="s">
        <v>13</v>
      </c>
      <c r="U2" s="36" t="s">
        <v>15</v>
      </c>
      <c r="V2" s="36" t="s">
        <v>17</v>
      </c>
    </row>
    <row r="3" spans="1:34" s="2" customFormat="1" ht="70.5" customHeight="1">
      <c r="A3" s="11" t="s">
        <v>28</v>
      </c>
      <c r="B3" s="11" t="s">
        <v>29</v>
      </c>
      <c r="C3" s="11" t="s">
        <v>30</v>
      </c>
      <c r="D3" s="11" t="s">
        <v>267</v>
      </c>
      <c r="E3" s="15" t="s">
        <v>32</v>
      </c>
      <c r="F3" s="15" t="s">
        <v>33</v>
      </c>
      <c r="G3" s="15" t="s">
        <v>34</v>
      </c>
      <c r="H3" s="15" t="s">
        <v>35</v>
      </c>
      <c r="I3" s="15" t="s">
        <v>36</v>
      </c>
      <c r="J3" s="15">
        <v>145</v>
      </c>
      <c r="K3" s="15" t="s">
        <v>254</v>
      </c>
      <c r="L3" s="16" t="s">
        <v>37</v>
      </c>
      <c r="M3" s="16" t="s">
        <v>255</v>
      </c>
      <c r="N3" s="23" t="s">
        <v>2</v>
      </c>
      <c r="O3" s="58" t="s">
        <v>38</v>
      </c>
      <c r="P3" s="58" t="s">
        <v>39</v>
      </c>
      <c r="Q3" s="58" t="s">
        <v>2</v>
      </c>
      <c r="R3" s="26" t="s">
        <v>40</v>
      </c>
      <c r="S3" s="26" t="s">
        <v>268</v>
      </c>
      <c r="T3" s="26" t="s">
        <v>42</v>
      </c>
      <c r="U3" s="26" t="s">
        <v>43</v>
      </c>
      <c r="V3" s="27" t="s">
        <v>44</v>
      </c>
    </row>
    <row r="4" spans="1:34" s="2" customFormat="1" ht="63" customHeight="1">
      <c r="A4" s="11" t="s">
        <v>45</v>
      </c>
      <c r="B4" s="11" t="s">
        <v>46</v>
      </c>
      <c r="C4" s="11" t="s">
        <v>30</v>
      </c>
      <c r="D4" s="11" t="s">
        <v>47</v>
      </c>
      <c r="E4" s="15" t="s">
        <v>48</v>
      </c>
      <c r="F4" s="15" t="s">
        <v>49</v>
      </c>
      <c r="G4" s="15" t="s">
        <v>50</v>
      </c>
      <c r="H4" s="15" t="s">
        <v>51</v>
      </c>
      <c r="I4" s="15" t="s">
        <v>52</v>
      </c>
      <c r="J4" s="15" t="s">
        <v>53</v>
      </c>
      <c r="K4" s="15" t="s">
        <v>254</v>
      </c>
      <c r="L4" s="16">
        <v>3700000</v>
      </c>
      <c r="M4" s="16" t="s">
        <v>255</v>
      </c>
      <c r="N4" s="23" t="s">
        <v>54</v>
      </c>
      <c r="O4" s="58" t="s">
        <v>38</v>
      </c>
      <c r="P4" s="58" t="s">
        <v>55</v>
      </c>
      <c r="Q4" s="58" t="s">
        <v>55</v>
      </c>
      <c r="R4" s="26" t="s">
        <v>40</v>
      </c>
      <c r="S4" s="26" t="s">
        <v>56</v>
      </c>
      <c r="T4" s="51" t="s">
        <v>57</v>
      </c>
      <c r="U4" s="26" t="s">
        <v>43</v>
      </c>
      <c r="V4" s="27" t="s">
        <v>58</v>
      </c>
      <c r="AF4" s="2" t="s">
        <v>59</v>
      </c>
      <c r="AH4" s="2" t="s">
        <v>59</v>
      </c>
    </row>
    <row r="5" spans="1:34" s="2" customFormat="1" ht="72">
      <c r="A5" s="52" t="s">
        <v>60</v>
      </c>
      <c r="B5" s="11" t="s">
        <v>46</v>
      </c>
      <c r="C5" s="11" t="s">
        <v>61</v>
      </c>
      <c r="D5" s="11" t="s">
        <v>62</v>
      </c>
      <c r="E5" s="15" t="s">
        <v>48</v>
      </c>
      <c r="F5" s="15" t="s">
        <v>49</v>
      </c>
      <c r="G5" s="15" t="s">
        <v>50</v>
      </c>
      <c r="H5" s="15" t="s">
        <v>51</v>
      </c>
      <c r="I5" s="15" t="s">
        <v>52</v>
      </c>
      <c r="J5" s="15">
        <v>142</v>
      </c>
      <c r="K5" s="15" t="s">
        <v>254</v>
      </c>
      <c r="L5" s="16">
        <v>1300</v>
      </c>
      <c r="M5" s="16" t="s">
        <v>269</v>
      </c>
      <c r="N5" s="23" t="s">
        <v>63</v>
      </c>
      <c r="O5" s="58" t="s">
        <v>38</v>
      </c>
      <c r="P5" s="58" t="s">
        <v>64</v>
      </c>
      <c r="Q5" s="58" t="s">
        <v>64</v>
      </c>
      <c r="R5" s="26" t="s">
        <v>40</v>
      </c>
      <c r="S5" s="26" t="s">
        <v>56</v>
      </c>
      <c r="T5" s="51" t="s">
        <v>57</v>
      </c>
      <c r="U5" s="26" t="s">
        <v>43</v>
      </c>
      <c r="V5" s="27" t="s">
        <v>58</v>
      </c>
    </row>
    <row r="6" spans="1:34" s="2" customFormat="1" ht="57.95">
      <c r="A6" s="11" t="s">
        <v>65</v>
      </c>
      <c r="B6" s="11" t="s">
        <v>66</v>
      </c>
      <c r="C6" s="11" t="s">
        <v>30</v>
      </c>
      <c r="D6" s="11" t="s">
        <v>67</v>
      </c>
      <c r="E6" s="15" t="s">
        <v>68</v>
      </c>
      <c r="F6" s="15" t="s">
        <v>33</v>
      </c>
      <c r="G6" s="15" t="s">
        <v>69</v>
      </c>
      <c r="H6" s="15" t="s">
        <v>35</v>
      </c>
      <c r="I6" s="15" t="s">
        <v>70</v>
      </c>
      <c r="J6" s="15" t="s">
        <v>71</v>
      </c>
      <c r="K6" s="15" t="s">
        <v>71</v>
      </c>
      <c r="L6" s="17" t="s">
        <v>72</v>
      </c>
      <c r="M6" s="17" t="s">
        <v>270</v>
      </c>
      <c r="N6" s="23" t="s">
        <v>2</v>
      </c>
      <c r="O6" s="58" t="s">
        <v>2</v>
      </c>
      <c r="P6" s="58" t="s">
        <v>73</v>
      </c>
      <c r="Q6" s="58" t="s">
        <v>2</v>
      </c>
      <c r="R6" s="26" t="s">
        <v>40</v>
      </c>
      <c r="S6" s="26" t="s">
        <v>271</v>
      </c>
      <c r="T6" s="26" t="s">
        <v>42</v>
      </c>
      <c r="U6" s="26" t="s">
        <v>75</v>
      </c>
      <c r="V6" s="27" t="s">
        <v>76</v>
      </c>
    </row>
    <row r="7" spans="1:34" s="2" customFormat="1" ht="57.95">
      <c r="A7" s="12" t="s">
        <v>77</v>
      </c>
      <c r="B7" s="11" t="s">
        <v>78</v>
      </c>
      <c r="C7" s="11" t="s">
        <v>30</v>
      </c>
      <c r="D7" s="11" t="s">
        <v>79</v>
      </c>
      <c r="E7" s="15" t="s">
        <v>80</v>
      </c>
      <c r="F7" s="15" t="s">
        <v>33</v>
      </c>
      <c r="G7" s="15" t="s">
        <v>69</v>
      </c>
      <c r="H7" s="15" t="s">
        <v>35</v>
      </c>
      <c r="I7" s="15" t="s">
        <v>81</v>
      </c>
      <c r="J7" s="15" t="s">
        <v>71</v>
      </c>
      <c r="K7" s="15" t="s">
        <v>246</v>
      </c>
      <c r="L7" s="15">
        <v>184</v>
      </c>
      <c r="M7" s="15" t="s">
        <v>247</v>
      </c>
      <c r="N7" s="23" t="s">
        <v>2</v>
      </c>
      <c r="O7" s="58" t="s">
        <v>2</v>
      </c>
      <c r="P7" s="58" t="s">
        <v>39</v>
      </c>
      <c r="Q7" s="58" t="s">
        <v>2</v>
      </c>
      <c r="R7" s="26" t="s">
        <v>40</v>
      </c>
      <c r="S7" s="26" t="s">
        <v>82</v>
      </c>
      <c r="T7" s="26" t="s">
        <v>42</v>
      </c>
      <c r="U7" s="26" t="s">
        <v>75</v>
      </c>
      <c r="V7" s="27" t="s">
        <v>76</v>
      </c>
    </row>
    <row r="8" spans="1:34" s="2" customFormat="1" ht="72.599999999999994">
      <c r="A8" s="11" t="s">
        <v>83</v>
      </c>
      <c r="B8" s="11" t="s">
        <v>84</v>
      </c>
      <c r="C8" s="11" t="s">
        <v>30</v>
      </c>
      <c r="D8" s="11" t="s">
        <v>85</v>
      </c>
      <c r="E8" s="15" t="s">
        <v>86</v>
      </c>
      <c r="F8" s="15" t="s">
        <v>87</v>
      </c>
      <c r="G8" s="15" t="s">
        <v>88</v>
      </c>
      <c r="H8" s="15" t="s">
        <v>35</v>
      </c>
      <c r="I8" s="15" t="s">
        <v>89</v>
      </c>
      <c r="J8" s="15">
        <v>2.52</v>
      </c>
      <c r="K8" s="15" t="s">
        <v>246</v>
      </c>
      <c r="L8" s="15">
        <v>373</v>
      </c>
      <c r="M8" s="15" t="s">
        <v>247</v>
      </c>
      <c r="N8" s="23" t="s">
        <v>2</v>
      </c>
      <c r="O8" s="58" t="s">
        <v>38</v>
      </c>
      <c r="P8" s="58" t="s">
        <v>2</v>
      </c>
      <c r="Q8" s="58" t="s">
        <v>2</v>
      </c>
      <c r="R8" s="26" t="s">
        <v>40</v>
      </c>
      <c r="S8" s="26" t="s">
        <v>90</v>
      </c>
      <c r="T8" s="27" t="s">
        <v>91</v>
      </c>
      <c r="U8" s="26" t="s">
        <v>92</v>
      </c>
      <c r="V8" s="27" t="s">
        <v>93</v>
      </c>
    </row>
    <row r="9" spans="1:34" s="1" customFormat="1" ht="57.95">
      <c r="A9" s="11" t="s">
        <v>83</v>
      </c>
      <c r="B9" s="11" t="s">
        <v>84</v>
      </c>
      <c r="C9" s="11" t="s">
        <v>30</v>
      </c>
      <c r="D9" s="13" t="s">
        <v>94</v>
      </c>
      <c r="E9" s="18" t="s">
        <v>95</v>
      </c>
      <c r="F9" s="18" t="s">
        <v>87</v>
      </c>
      <c r="G9" s="18" t="s">
        <v>88</v>
      </c>
      <c r="H9" s="18" t="s">
        <v>35</v>
      </c>
      <c r="I9" s="18" t="s">
        <v>96</v>
      </c>
      <c r="J9" s="18">
        <v>27.7</v>
      </c>
      <c r="K9" s="18" t="s">
        <v>272</v>
      </c>
      <c r="L9" s="19">
        <v>3076</v>
      </c>
      <c r="M9" s="17" t="s">
        <v>270</v>
      </c>
      <c r="N9" s="23" t="s">
        <v>38</v>
      </c>
      <c r="O9" s="58" t="s">
        <v>38</v>
      </c>
      <c r="P9" s="58" t="s">
        <v>2</v>
      </c>
      <c r="Q9" s="58" t="s">
        <v>2</v>
      </c>
      <c r="R9" s="27" t="s">
        <v>2</v>
      </c>
      <c r="S9" s="27" t="s">
        <v>97</v>
      </c>
      <c r="T9" s="27" t="s">
        <v>91</v>
      </c>
      <c r="U9" s="26" t="s">
        <v>92</v>
      </c>
      <c r="V9" s="27" t="s">
        <v>93</v>
      </c>
    </row>
    <row r="10" spans="1:34" s="1" customFormat="1" ht="57.95">
      <c r="A10" s="13" t="s">
        <v>98</v>
      </c>
      <c r="B10" s="13" t="s">
        <v>99</v>
      </c>
      <c r="C10" s="13" t="s">
        <v>30</v>
      </c>
      <c r="D10" s="13" t="s">
        <v>100</v>
      </c>
      <c r="E10" s="18" t="s">
        <v>101</v>
      </c>
      <c r="F10" s="18" t="s">
        <v>102</v>
      </c>
      <c r="G10" s="18" t="s">
        <v>88</v>
      </c>
      <c r="H10" s="18" t="s">
        <v>35</v>
      </c>
      <c r="I10" s="18" t="s">
        <v>96</v>
      </c>
      <c r="J10" s="18" t="s">
        <v>103</v>
      </c>
      <c r="K10" s="18" t="s">
        <v>272</v>
      </c>
      <c r="L10" s="55" t="s">
        <v>104</v>
      </c>
      <c r="M10" s="17" t="s">
        <v>270</v>
      </c>
      <c r="N10" s="24" t="s">
        <v>2</v>
      </c>
      <c r="O10" s="58" t="s">
        <v>38</v>
      </c>
      <c r="P10" s="58" t="s">
        <v>38</v>
      </c>
      <c r="Q10" s="58" t="s">
        <v>38</v>
      </c>
      <c r="R10" s="27" t="s">
        <v>105</v>
      </c>
      <c r="S10" s="27" t="s">
        <v>56</v>
      </c>
      <c r="T10" s="27" t="s">
        <v>91</v>
      </c>
      <c r="U10" s="27" t="s">
        <v>92</v>
      </c>
      <c r="V10" s="53" t="s">
        <v>106</v>
      </c>
    </row>
    <row r="11" spans="1:34" s="1" customFormat="1" ht="43.5">
      <c r="A11" s="13" t="s">
        <v>98</v>
      </c>
      <c r="B11" s="13" t="s">
        <v>99</v>
      </c>
      <c r="C11" s="13" t="s">
        <v>30</v>
      </c>
      <c r="D11" s="13" t="s">
        <v>107</v>
      </c>
      <c r="E11" s="18" t="s">
        <v>108</v>
      </c>
      <c r="F11" s="18" t="s">
        <v>33</v>
      </c>
      <c r="G11" s="18" t="s">
        <v>109</v>
      </c>
      <c r="H11" s="18" t="s">
        <v>110</v>
      </c>
      <c r="I11" s="18" t="s">
        <v>52</v>
      </c>
      <c r="J11" s="18">
        <v>54.8</v>
      </c>
      <c r="K11" s="18" t="s">
        <v>272</v>
      </c>
      <c r="L11" s="55" t="s">
        <v>111</v>
      </c>
      <c r="M11" s="17" t="s">
        <v>270</v>
      </c>
      <c r="N11" s="24" t="s">
        <v>2</v>
      </c>
      <c r="O11" s="56" t="s">
        <v>2</v>
      </c>
      <c r="P11" s="56" t="s">
        <v>2</v>
      </c>
      <c r="Q11" s="56" t="s">
        <v>2</v>
      </c>
      <c r="R11" s="27" t="s">
        <v>105</v>
      </c>
      <c r="S11" s="27" t="s">
        <v>273</v>
      </c>
      <c r="T11" s="27" t="s">
        <v>91</v>
      </c>
      <c r="U11" s="27" t="s">
        <v>92</v>
      </c>
      <c r="V11" s="27" t="s">
        <v>113</v>
      </c>
    </row>
    <row r="12" spans="1:34" s="1" customFormat="1" ht="57.95">
      <c r="A12" s="13" t="s">
        <v>114</v>
      </c>
      <c r="B12" s="13" t="s">
        <v>115</v>
      </c>
      <c r="C12" s="13" t="s">
        <v>116</v>
      </c>
      <c r="D12" s="13" t="s">
        <v>117</v>
      </c>
      <c r="E12" s="18" t="s">
        <v>118</v>
      </c>
      <c r="F12" s="18" t="s">
        <v>119</v>
      </c>
      <c r="G12" s="18" t="s">
        <v>88</v>
      </c>
      <c r="H12" s="18" t="s">
        <v>35</v>
      </c>
      <c r="I12" s="18" t="s">
        <v>96</v>
      </c>
      <c r="J12" s="18">
        <v>3</v>
      </c>
      <c r="K12" s="18" t="s">
        <v>246</v>
      </c>
      <c r="L12" s="18">
        <v>174</v>
      </c>
      <c r="M12" s="18" t="s">
        <v>247</v>
      </c>
      <c r="N12" s="24" t="s">
        <v>2</v>
      </c>
      <c r="O12" s="56" t="s">
        <v>38</v>
      </c>
      <c r="P12" s="56" t="s">
        <v>2</v>
      </c>
      <c r="Q12" s="56" t="s">
        <v>2</v>
      </c>
      <c r="R12" s="27" t="s">
        <v>40</v>
      </c>
      <c r="S12" s="27" t="s">
        <v>120</v>
      </c>
      <c r="T12" s="27" t="s">
        <v>91</v>
      </c>
      <c r="U12" s="27" t="s">
        <v>92</v>
      </c>
      <c r="V12" s="27" t="s">
        <v>121</v>
      </c>
    </row>
    <row r="13" spans="1:34" s="1" customFormat="1" ht="168.95">
      <c r="A13" s="13" t="s">
        <v>122</v>
      </c>
      <c r="B13" s="13" t="s">
        <v>123</v>
      </c>
      <c r="C13" s="13" t="s">
        <v>30</v>
      </c>
      <c r="D13" s="13" t="s">
        <v>124</v>
      </c>
      <c r="E13" s="18" t="s">
        <v>274</v>
      </c>
      <c r="F13" s="18" t="s">
        <v>33</v>
      </c>
      <c r="G13" s="18" t="s">
        <v>126</v>
      </c>
      <c r="H13" s="18" t="s">
        <v>51</v>
      </c>
      <c r="I13" s="64" t="s">
        <v>127</v>
      </c>
      <c r="J13" s="18" t="s">
        <v>128</v>
      </c>
      <c r="K13" s="18" t="s">
        <v>254</v>
      </c>
      <c r="L13" s="18" t="s">
        <v>129</v>
      </c>
      <c r="M13" s="18" t="s">
        <v>255</v>
      </c>
      <c r="N13" s="24" t="s">
        <v>130</v>
      </c>
      <c r="O13" s="58" t="s">
        <v>38</v>
      </c>
      <c r="P13" s="56" t="s">
        <v>73</v>
      </c>
      <c r="Q13" s="56" t="s">
        <v>55</v>
      </c>
      <c r="R13" s="27" t="s">
        <v>40</v>
      </c>
      <c r="S13" s="27" t="s">
        <v>131</v>
      </c>
      <c r="T13" s="28" t="s">
        <v>42</v>
      </c>
      <c r="U13" s="27" t="s">
        <v>43</v>
      </c>
      <c r="V13" s="27" t="s">
        <v>121</v>
      </c>
    </row>
    <row r="14" spans="1:34" s="1" customFormat="1" ht="57.95">
      <c r="A14" s="13" t="s">
        <v>132</v>
      </c>
      <c r="B14" s="13" t="s">
        <v>46</v>
      </c>
      <c r="C14" s="13" t="s">
        <v>30</v>
      </c>
      <c r="D14" s="13" t="s">
        <v>133</v>
      </c>
      <c r="E14" s="18" t="s">
        <v>274</v>
      </c>
      <c r="F14" s="18" t="s">
        <v>134</v>
      </c>
      <c r="G14" s="18" t="s">
        <v>135</v>
      </c>
      <c r="H14" s="18" t="s">
        <v>35</v>
      </c>
      <c r="I14" s="18" t="s">
        <v>136</v>
      </c>
      <c r="J14" s="18">
        <v>32</v>
      </c>
      <c r="K14" s="18" t="s">
        <v>272</v>
      </c>
      <c r="L14" s="18">
        <v>8500</v>
      </c>
      <c r="M14" s="18" t="s">
        <v>255</v>
      </c>
      <c r="N14" s="24" t="s">
        <v>2</v>
      </c>
      <c r="O14" s="58" t="s">
        <v>38</v>
      </c>
      <c r="P14" s="56" t="s">
        <v>38</v>
      </c>
      <c r="Q14" s="56" t="s">
        <v>38</v>
      </c>
      <c r="R14" s="27" t="s">
        <v>40</v>
      </c>
      <c r="S14" s="27" t="s">
        <v>137</v>
      </c>
      <c r="T14" s="28" t="s">
        <v>42</v>
      </c>
      <c r="U14" s="27" t="s">
        <v>43</v>
      </c>
      <c r="V14" s="27" t="s">
        <v>113</v>
      </c>
    </row>
    <row r="15" spans="1:34" s="1" customFormat="1" ht="57.95">
      <c r="A15" s="13" t="s">
        <v>138</v>
      </c>
      <c r="B15" s="13" t="s">
        <v>139</v>
      </c>
      <c r="C15" s="13" t="s">
        <v>30</v>
      </c>
      <c r="D15" s="13" t="s">
        <v>140</v>
      </c>
      <c r="E15" s="18" t="s">
        <v>141</v>
      </c>
      <c r="F15" s="20" t="s">
        <v>142</v>
      </c>
      <c r="G15" s="18" t="s">
        <v>143</v>
      </c>
      <c r="H15" s="18" t="s">
        <v>35</v>
      </c>
      <c r="I15" s="18" t="s">
        <v>52</v>
      </c>
      <c r="J15" s="18">
        <v>14.5</v>
      </c>
      <c r="K15" s="18" t="s">
        <v>272</v>
      </c>
      <c r="L15" s="19" t="s">
        <v>71</v>
      </c>
      <c r="M15" s="19" t="s">
        <v>71</v>
      </c>
      <c r="N15" s="24" t="s">
        <v>2</v>
      </c>
      <c r="O15" s="56" t="s">
        <v>2</v>
      </c>
      <c r="P15" s="56" t="s">
        <v>2</v>
      </c>
      <c r="Q15" s="56" t="s">
        <v>2</v>
      </c>
      <c r="R15" s="27" t="s">
        <v>40</v>
      </c>
      <c r="S15" s="27" t="s">
        <v>144</v>
      </c>
      <c r="T15" s="29" t="s">
        <v>145</v>
      </c>
      <c r="U15" s="27" t="s">
        <v>43</v>
      </c>
      <c r="V15" s="27" t="s">
        <v>121</v>
      </c>
    </row>
    <row r="16" spans="1:34" s="1" customFormat="1" ht="57.95">
      <c r="A16" s="13" t="s">
        <v>138</v>
      </c>
      <c r="B16" s="13" t="s">
        <v>139</v>
      </c>
      <c r="C16" s="13" t="s">
        <v>30</v>
      </c>
      <c r="D16" s="13" t="s">
        <v>146</v>
      </c>
      <c r="E16" s="18" t="s">
        <v>141</v>
      </c>
      <c r="F16" s="20" t="s">
        <v>142</v>
      </c>
      <c r="G16" s="18" t="s">
        <v>147</v>
      </c>
      <c r="H16" s="18" t="s">
        <v>148</v>
      </c>
      <c r="I16" s="18" t="s">
        <v>52</v>
      </c>
      <c r="J16" s="18">
        <v>2</v>
      </c>
      <c r="K16" s="18" t="s">
        <v>246</v>
      </c>
      <c r="L16" s="19" t="s">
        <v>71</v>
      </c>
      <c r="M16" s="19" t="s">
        <v>71</v>
      </c>
      <c r="N16" s="24" t="s">
        <v>2</v>
      </c>
      <c r="O16" s="56" t="s">
        <v>2</v>
      </c>
      <c r="P16" s="56" t="s">
        <v>2</v>
      </c>
      <c r="Q16" s="56" t="s">
        <v>2</v>
      </c>
      <c r="R16" s="27" t="s">
        <v>40</v>
      </c>
      <c r="S16" s="27" t="s">
        <v>149</v>
      </c>
      <c r="T16" s="27" t="s">
        <v>42</v>
      </c>
      <c r="U16" s="27" t="s">
        <v>92</v>
      </c>
      <c r="V16" s="27" t="s">
        <v>44</v>
      </c>
    </row>
    <row r="17" spans="1:22" s="1" customFormat="1" ht="57.95">
      <c r="A17" s="13" t="s">
        <v>138</v>
      </c>
      <c r="B17" s="13" t="s">
        <v>139</v>
      </c>
      <c r="C17" s="13" t="s">
        <v>30</v>
      </c>
      <c r="D17" s="13" t="s">
        <v>150</v>
      </c>
      <c r="E17" s="18" t="s">
        <v>141</v>
      </c>
      <c r="F17" s="20" t="s">
        <v>142</v>
      </c>
      <c r="G17" s="18" t="s">
        <v>151</v>
      </c>
      <c r="H17" s="18" t="s">
        <v>152</v>
      </c>
      <c r="I17" s="18" t="s">
        <v>52</v>
      </c>
      <c r="J17" s="18">
        <v>36.4</v>
      </c>
      <c r="K17" s="18" t="s">
        <v>272</v>
      </c>
      <c r="L17" s="19" t="s">
        <v>71</v>
      </c>
      <c r="M17" s="19" t="s">
        <v>71</v>
      </c>
      <c r="N17" s="24" t="s">
        <v>2</v>
      </c>
      <c r="O17" s="56" t="s">
        <v>2</v>
      </c>
      <c r="P17" s="56" t="s">
        <v>2</v>
      </c>
      <c r="Q17" s="56" t="s">
        <v>2</v>
      </c>
      <c r="R17" s="27" t="s">
        <v>40</v>
      </c>
      <c r="S17" s="53" t="s">
        <v>153</v>
      </c>
      <c r="T17" s="29" t="s">
        <v>145</v>
      </c>
      <c r="U17" s="27" t="s">
        <v>43</v>
      </c>
      <c r="V17" s="27" t="s">
        <v>121</v>
      </c>
    </row>
    <row r="18" spans="1:22" s="1" customFormat="1" ht="57.95">
      <c r="A18" s="13" t="s">
        <v>154</v>
      </c>
      <c r="B18" s="13" t="s">
        <v>155</v>
      </c>
      <c r="C18" s="13" t="s">
        <v>30</v>
      </c>
      <c r="D18" s="13" t="s">
        <v>156</v>
      </c>
      <c r="E18" s="18" t="s">
        <v>157</v>
      </c>
      <c r="F18" s="18" t="s">
        <v>33</v>
      </c>
      <c r="G18" s="18" t="s">
        <v>143</v>
      </c>
      <c r="H18" s="18" t="s">
        <v>35</v>
      </c>
      <c r="I18" s="18" t="s">
        <v>52</v>
      </c>
      <c r="J18" s="18">
        <v>6.2</v>
      </c>
      <c r="K18" s="18" t="s">
        <v>246</v>
      </c>
      <c r="L18" s="19">
        <v>10508</v>
      </c>
      <c r="M18" s="19" t="s">
        <v>255</v>
      </c>
      <c r="N18" s="24" t="s">
        <v>2</v>
      </c>
      <c r="O18" s="56" t="s">
        <v>38</v>
      </c>
      <c r="P18" s="56" t="s">
        <v>38</v>
      </c>
      <c r="Q18" s="56" t="s">
        <v>38</v>
      </c>
      <c r="R18" s="30" t="s">
        <v>40</v>
      </c>
      <c r="S18" s="27" t="s">
        <v>158</v>
      </c>
      <c r="T18" s="27" t="s">
        <v>145</v>
      </c>
      <c r="U18" s="27" t="s">
        <v>43</v>
      </c>
      <c r="V18" s="27" t="s">
        <v>121</v>
      </c>
    </row>
    <row r="19" spans="1:22" s="1" customFormat="1" ht="57.95">
      <c r="A19" s="13" t="s">
        <v>154</v>
      </c>
      <c r="B19" s="13" t="s">
        <v>155</v>
      </c>
      <c r="C19" s="13" t="s">
        <v>30</v>
      </c>
      <c r="D19" s="13" t="s">
        <v>159</v>
      </c>
      <c r="E19" s="18" t="s">
        <v>157</v>
      </c>
      <c r="F19" s="18" t="s">
        <v>33</v>
      </c>
      <c r="G19" s="18" t="s">
        <v>160</v>
      </c>
      <c r="H19" s="18" t="s">
        <v>35</v>
      </c>
      <c r="I19" s="18" t="s">
        <v>161</v>
      </c>
      <c r="J19" s="18">
        <v>14.6</v>
      </c>
      <c r="K19" s="18" t="s">
        <v>272</v>
      </c>
      <c r="L19" s="19">
        <v>18780</v>
      </c>
      <c r="M19" s="19" t="s">
        <v>255</v>
      </c>
      <c r="N19" s="24" t="s">
        <v>2</v>
      </c>
      <c r="O19" s="56" t="s">
        <v>38</v>
      </c>
      <c r="P19" s="56" t="s">
        <v>38</v>
      </c>
      <c r="Q19" s="56" t="s">
        <v>38</v>
      </c>
      <c r="R19" s="27" t="s">
        <v>40</v>
      </c>
      <c r="S19" s="27" t="s">
        <v>162</v>
      </c>
      <c r="T19" s="27" t="s">
        <v>42</v>
      </c>
      <c r="U19" s="27" t="s">
        <v>43</v>
      </c>
      <c r="V19" s="27" t="s">
        <v>121</v>
      </c>
    </row>
    <row r="20" spans="1:22" s="1" customFormat="1" ht="72.599999999999994">
      <c r="A20" s="13" t="s">
        <v>154</v>
      </c>
      <c r="B20" s="13" t="s">
        <v>155</v>
      </c>
      <c r="C20" s="13" t="s">
        <v>30</v>
      </c>
      <c r="D20" s="13" t="s">
        <v>163</v>
      </c>
      <c r="E20" s="18" t="s">
        <v>157</v>
      </c>
      <c r="F20" s="18" t="s">
        <v>33</v>
      </c>
      <c r="G20" s="18" t="s">
        <v>69</v>
      </c>
      <c r="H20" s="18" t="s">
        <v>35</v>
      </c>
      <c r="I20" s="18" t="s">
        <v>164</v>
      </c>
      <c r="J20" s="18" t="s">
        <v>71</v>
      </c>
      <c r="K20" s="18" t="s">
        <v>71</v>
      </c>
      <c r="L20" s="18">
        <v>704</v>
      </c>
      <c r="M20" s="17" t="s">
        <v>270</v>
      </c>
      <c r="N20" s="24" t="s">
        <v>2</v>
      </c>
      <c r="O20" s="56" t="s">
        <v>38</v>
      </c>
      <c r="P20" s="56" t="s">
        <v>38</v>
      </c>
      <c r="Q20" s="56" t="s">
        <v>38</v>
      </c>
      <c r="R20" s="27" t="s">
        <v>40</v>
      </c>
      <c r="S20" s="27" t="s">
        <v>165</v>
      </c>
      <c r="T20" s="27" t="s">
        <v>42</v>
      </c>
      <c r="U20" s="27" t="s">
        <v>43</v>
      </c>
      <c r="V20" s="27" t="s">
        <v>121</v>
      </c>
    </row>
    <row r="21" spans="1:22" s="1" customFormat="1" ht="43.5">
      <c r="A21" s="13" t="s">
        <v>154</v>
      </c>
      <c r="B21" s="13" t="s">
        <v>155</v>
      </c>
      <c r="C21" s="13" t="s">
        <v>30</v>
      </c>
      <c r="D21" s="13" t="s">
        <v>166</v>
      </c>
      <c r="E21" s="18" t="s">
        <v>157</v>
      </c>
      <c r="F21" s="18" t="s">
        <v>33</v>
      </c>
      <c r="G21" s="18" t="s">
        <v>167</v>
      </c>
      <c r="H21" s="18" t="s">
        <v>152</v>
      </c>
      <c r="I21" s="18" t="s">
        <v>52</v>
      </c>
      <c r="J21" s="18">
        <v>2.6</v>
      </c>
      <c r="K21" s="18" t="s">
        <v>246</v>
      </c>
      <c r="L21" s="18">
        <v>24</v>
      </c>
      <c r="M21" s="18" t="s">
        <v>247</v>
      </c>
      <c r="N21" s="24" t="s">
        <v>2</v>
      </c>
      <c r="O21" s="56" t="s">
        <v>38</v>
      </c>
      <c r="P21" s="56" t="s">
        <v>38</v>
      </c>
      <c r="Q21" s="56" t="s">
        <v>38</v>
      </c>
      <c r="R21" s="27" t="s">
        <v>40</v>
      </c>
      <c r="S21" s="27" t="s">
        <v>56</v>
      </c>
      <c r="T21" s="27" t="s">
        <v>145</v>
      </c>
      <c r="U21" s="27" t="s">
        <v>92</v>
      </c>
      <c r="V21" s="27" t="s">
        <v>121</v>
      </c>
    </row>
    <row r="22" spans="1:22" s="1" customFormat="1" ht="144.94999999999999">
      <c r="A22" s="13" t="s">
        <v>168</v>
      </c>
      <c r="B22" s="13" t="s">
        <v>169</v>
      </c>
      <c r="C22" s="13" t="s">
        <v>170</v>
      </c>
      <c r="D22" s="13" t="s">
        <v>171</v>
      </c>
      <c r="E22" s="18" t="s">
        <v>275</v>
      </c>
      <c r="F22" s="18" t="s">
        <v>173</v>
      </c>
      <c r="G22" s="18" t="s">
        <v>135</v>
      </c>
      <c r="H22" s="18" t="s">
        <v>110</v>
      </c>
      <c r="I22" s="18" t="s">
        <v>174</v>
      </c>
      <c r="J22" s="18">
        <v>20</v>
      </c>
      <c r="K22" s="18" t="s">
        <v>272</v>
      </c>
      <c r="L22" s="19">
        <v>3200</v>
      </c>
      <c r="M22" s="17" t="s">
        <v>270</v>
      </c>
      <c r="N22" s="24" t="s">
        <v>2</v>
      </c>
      <c r="O22" s="56" t="s">
        <v>2</v>
      </c>
      <c r="P22" s="56" t="s">
        <v>39</v>
      </c>
      <c r="Q22" s="56" t="s">
        <v>175</v>
      </c>
      <c r="R22" s="27" t="s">
        <v>40</v>
      </c>
      <c r="S22" s="27" t="s">
        <v>162</v>
      </c>
      <c r="T22" s="27" t="s">
        <v>91</v>
      </c>
      <c r="U22" s="27" t="s">
        <v>92</v>
      </c>
      <c r="V22" s="27" t="s">
        <v>44</v>
      </c>
    </row>
    <row r="23" spans="1:22" s="1" customFormat="1" ht="57.95">
      <c r="A23" s="13" t="s">
        <v>176</v>
      </c>
      <c r="B23" s="13" t="s">
        <v>46</v>
      </c>
      <c r="C23" s="13" t="s">
        <v>177</v>
      </c>
      <c r="D23" s="13" t="s">
        <v>178</v>
      </c>
      <c r="E23" s="18" t="s">
        <v>179</v>
      </c>
      <c r="F23" s="18" t="s">
        <v>180</v>
      </c>
      <c r="G23" s="18" t="s">
        <v>88</v>
      </c>
      <c r="H23" s="18" t="s">
        <v>35</v>
      </c>
      <c r="I23" s="18" t="s">
        <v>181</v>
      </c>
      <c r="J23" s="18" t="s">
        <v>182</v>
      </c>
      <c r="K23" s="18" t="s">
        <v>272</v>
      </c>
      <c r="L23" s="18" t="s">
        <v>183</v>
      </c>
      <c r="M23" s="17" t="s">
        <v>270</v>
      </c>
      <c r="N23" s="24" t="s">
        <v>2</v>
      </c>
      <c r="O23" s="56" t="s">
        <v>55</v>
      </c>
      <c r="P23" s="56" t="s">
        <v>55</v>
      </c>
      <c r="Q23" s="56" t="s">
        <v>55</v>
      </c>
      <c r="R23" s="27" t="s">
        <v>105</v>
      </c>
      <c r="S23" s="27" t="s">
        <v>165</v>
      </c>
      <c r="T23" s="27" t="s">
        <v>91</v>
      </c>
      <c r="U23" s="27" t="s">
        <v>92</v>
      </c>
      <c r="V23" s="27" t="s">
        <v>121</v>
      </c>
    </row>
    <row r="24" spans="1:22" ht="57.95">
      <c r="A24" s="14" t="s">
        <v>184</v>
      </c>
      <c r="B24" s="14" t="s">
        <v>115</v>
      </c>
      <c r="C24" s="14" t="s">
        <v>30</v>
      </c>
      <c r="D24" s="14" t="s">
        <v>185</v>
      </c>
      <c r="E24" s="18" t="s">
        <v>186</v>
      </c>
      <c r="F24" s="21" t="s">
        <v>33</v>
      </c>
      <c r="G24" s="21" t="s">
        <v>69</v>
      </c>
      <c r="H24" s="21" t="s">
        <v>35</v>
      </c>
      <c r="I24" s="21" t="s">
        <v>187</v>
      </c>
      <c r="J24" s="21" t="s">
        <v>188</v>
      </c>
      <c r="K24" s="18" t="s">
        <v>272</v>
      </c>
      <c r="L24" s="22" t="s">
        <v>189</v>
      </c>
      <c r="M24" s="17" t="s">
        <v>270</v>
      </c>
      <c r="N24" s="25" t="s">
        <v>2</v>
      </c>
      <c r="O24" s="57" t="s">
        <v>2</v>
      </c>
      <c r="P24" s="58" t="s">
        <v>73</v>
      </c>
      <c r="Q24" s="57" t="s">
        <v>2</v>
      </c>
      <c r="R24" s="31" t="s">
        <v>40</v>
      </c>
      <c r="S24" s="27" t="s">
        <v>162</v>
      </c>
      <c r="T24" s="54" t="s">
        <v>42</v>
      </c>
      <c r="U24" s="31" t="s">
        <v>92</v>
      </c>
      <c r="V24" s="33" t="s">
        <v>190</v>
      </c>
    </row>
    <row r="25" spans="1:22" ht="14.1" customHeight="1">
      <c r="A25" s="1" t="s">
        <v>191</v>
      </c>
      <c r="B25" s="1" t="s">
        <v>191</v>
      </c>
      <c r="C25" s="1" t="s">
        <v>191</v>
      </c>
      <c r="D25" s="1" t="s">
        <v>191</v>
      </c>
      <c r="E25" s="1" t="s">
        <v>191</v>
      </c>
      <c r="F25" s="1" t="s">
        <v>191</v>
      </c>
      <c r="G25" s="1" t="s">
        <v>191</v>
      </c>
      <c r="H25" s="1" t="s">
        <v>191</v>
      </c>
      <c r="I25" s="1" t="s">
        <v>191</v>
      </c>
      <c r="J25" s="1" t="s">
        <v>191</v>
      </c>
      <c r="K25" s="1" t="s">
        <v>191</v>
      </c>
      <c r="L25" s="1" t="s">
        <v>191</v>
      </c>
      <c r="M25" s="1" t="s">
        <v>191</v>
      </c>
      <c r="N25" s="1" t="s">
        <v>191</v>
      </c>
      <c r="O25" s="1" t="s">
        <v>191</v>
      </c>
      <c r="P25" s="1" t="s">
        <v>191</v>
      </c>
      <c r="Q25" s="1" t="s">
        <v>191</v>
      </c>
      <c r="R25" s="1" t="s">
        <v>191</v>
      </c>
      <c r="S25" s="1" t="s">
        <v>191</v>
      </c>
      <c r="T25" s="1" t="s">
        <v>191</v>
      </c>
      <c r="U25" s="1" t="s">
        <v>191</v>
      </c>
      <c r="V25" s="1" t="s">
        <v>191</v>
      </c>
    </row>
    <row r="26" spans="1:22">
      <c r="R26" s="1"/>
    </row>
  </sheetData>
  <sheetProtection algorithmName="SHA-512" hashValue="lHy1TmxrDtkUCQYupDez0HsDgK3CIWLb1jIoH45oppv+QguI/sNV+2+G7BNOQ+AToq3q/LSKNHsJx4rfaV0vuQ==" saltValue="kCsgYVZbdraoqBwMuUiJyQ==" spinCount="100000" sheet="1" formatCells="0" formatColumns="0" formatRows="0" insertColumns="0" insertRows="0" insertHyperlinks="0" deleteColumns="0" deleteRows="0" sort="0" autoFilter="0" pivotTables="0"/>
  <mergeCells count="1">
    <mergeCell ref="A1:E1"/>
  </mergeCells>
  <conditionalFormatting sqref="J2:K24">
    <cfRule type="cellIs" dxfId="6" priority="5" operator="greaterThan">
      <formula>#REF!</formula>
    </cfRule>
    <cfRule type="cellIs" dxfId="5" priority="6" operator="between">
      <formula>#REF!</formula>
      <formula>#REF!</formula>
    </cfRule>
    <cfRule type="cellIs" dxfId="4" priority="7" operator="lessThan">
      <formula>#REF!</formula>
    </cfRule>
  </conditionalFormatting>
  <conditionalFormatting sqref="J2:M24">
    <cfRule type="containsText" dxfId="3" priority="1" operator="containsText" text="N/A">
      <formula>NOT(ISERROR(SEARCH("N/A",J2)))</formula>
    </cfRule>
  </conditionalFormatting>
  <conditionalFormatting sqref="L2:M24">
    <cfRule type="cellIs" dxfId="2" priority="2" operator="greaterThan">
      <formula>#REF!</formula>
    </cfRule>
    <cfRule type="cellIs" dxfId="1" priority="3" operator="between">
      <formula>#REF!</formula>
      <formula>#REF!</formula>
    </cfRule>
    <cfRule type="cellIs" dxfId="0" priority="4" operator="lessThan">
      <formula>#REF!</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0B1FFBC1C4CD49A5D92F397E419C43" ma:contentTypeVersion="25" ma:contentTypeDescription="Create a new document." ma:contentTypeScope="" ma:versionID="2e3d746dc873d464a3e2f6cbf6d84bbd">
  <xsd:schema xmlns:xsd="http://www.w3.org/2001/XMLSchema" xmlns:xs="http://www.w3.org/2001/XMLSchema" xmlns:p="http://schemas.microsoft.com/office/2006/metadata/properties" xmlns:ns2="00a110ff-735a-476a-a3cb-f7a631cb96c7" xmlns:ns3="a1df9832-fa29-4d0b-8301-c5ccf72ca850" xmlns:ns4="bab83ef4-e446-4a7b-98b9-994a0008c062" targetNamespace="http://schemas.microsoft.com/office/2006/metadata/properties" ma:root="true" ma:fieldsID="54e3507995e303f74849daf75dcdbd30" ns2:_="" ns3:_="" ns4:_="">
    <xsd:import namespace="00a110ff-735a-476a-a3cb-f7a631cb96c7"/>
    <xsd:import namespace="a1df9832-fa29-4d0b-8301-c5ccf72ca850"/>
    <xsd:import namespace="bab83ef4-e446-4a7b-98b9-994a0008c0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a588ff77a62b47c0ae000957e10e5897" minOccurs="0"/>
                <xsd:element ref="ns3:TaxCatchAll" minOccurs="0"/>
                <xsd:element ref="ns2:n596379f71e14ddb8589c3c080365a65" minOccurs="0"/>
                <xsd:element ref="ns4:SharedWithUsers" minOccurs="0"/>
                <xsd:element ref="ns4:SharedWithDetails" minOccurs="0"/>
                <xsd:element ref="ns2:MediaServiceLocation" minOccurs="0"/>
                <xsd:element ref="ns2:MTX_x002d_22_x002d_026" minOccurs="0"/>
                <xsd:element ref="ns2:lcf76f155ced4ddcb4097134ff3c332f" minOccurs="0"/>
                <xsd:element ref="ns2:About"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110ff-735a-476a-a3cb-f7a631cb9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a588ff77a62b47c0ae000957e10e5897" ma:index="19" nillable="true" ma:taxonomy="true" ma:internalName="a588ff77a62b47c0ae000957e10e5897" ma:taxonomyFieldName="Status" ma:displayName="Status" ma:default="" ma:fieldId="{a588ff77-a62b-47c0-ae00-0957e10e5897}" ma:sspId="78ca830c-a034-4168-b956-d7763e68b615" ma:termSetId="d65b1371-216a-449b-be5c-ac755384594b" ma:anchorId="00000000-0000-0000-0000-000000000000" ma:open="false" ma:isKeyword="false">
      <xsd:complexType>
        <xsd:sequence>
          <xsd:element ref="pc:Terms" minOccurs="0" maxOccurs="1"/>
        </xsd:sequence>
      </xsd:complexType>
    </xsd:element>
    <xsd:element name="n596379f71e14ddb8589c3c080365a65" ma:index="22" nillable="true" ma:taxonomy="true" ma:internalName="n596379f71e14ddb8589c3c080365a65" ma:taxonomyFieldName="Program" ma:displayName="Program" ma:default="" ma:fieldId="{7596379f-71e1-4ddb-8589-c3c080365a65}" ma:sspId="78ca830c-a034-4168-b956-d7763e68b615" ma:termSetId="fb5b2e61-77ad-482a-9c70-531e7aa7f77d" ma:anchorId="00000000-0000-0000-0000-000000000000" ma:open="fals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TX_x002d_22_x002d_026" ma:index="26" nillable="true" ma:displayName="Job Number" ma:format="Dropdown" ma:internalName="MTX_x002d_22_x002d_026">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About" ma:index="29" nillable="true" ma:displayName="About" ma:format="Dropdown" ma:internalName="About">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7185f4-8535-4c20-b0b8-5c672ca361bc}" ma:internalName="TaxCatchAll" ma:showField="CatchAllData" ma:web="bab83ef4-e446-4a7b-98b9-994a0008c06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ab83ef4-e446-4a7b-98b9-994a0008c062"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1df9832-fa29-4d0b-8301-c5ccf72ca850">
      <Value>12</Value>
    </TaxCatchAll>
    <MTX_x002d_22_x002d_026 xmlns="00a110ff-735a-476a-a3cb-f7a631cb96c7" xsi:nil="true"/>
    <lcf76f155ced4ddcb4097134ff3c332f xmlns="00a110ff-735a-476a-a3cb-f7a631cb96c7">
      <Terms xmlns="http://schemas.microsoft.com/office/infopath/2007/PartnerControls"/>
    </lcf76f155ced4ddcb4097134ff3c332f>
    <a588ff77a62b47c0ae000957e10e5897 xmlns="00a110ff-735a-476a-a3cb-f7a631cb96c7">
      <Terms xmlns="http://schemas.microsoft.com/office/infopath/2007/PartnerControls"/>
    </a588ff77a62b47c0ae000957e10e5897>
    <About xmlns="00a110ff-735a-476a-a3cb-f7a631cb96c7" xsi:nil="true"/>
    <n596379f71e14ddb8589c3c080365a65 xmlns="00a110ff-735a-476a-a3cb-f7a631cb96c7">
      <Terms xmlns="http://schemas.microsoft.com/office/infopath/2007/PartnerControls">
        <TermInfo xmlns="http://schemas.microsoft.com/office/infopath/2007/PartnerControls">
          <TermName xmlns="http://schemas.microsoft.com/office/infopath/2007/PartnerControls">Carbon-Free Electricity</TermName>
          <TermId xmlns="http://schemas.microsoft.com/office/infopath/2007/PartnerControls">477afd54-3aee-4d07-8712-a2801099faca</TermId>
        </TermInfo>
      </Terms>
    </n596379f71e14ddb8589c3c080365a65>
    <SharedWithUsers xmlns="bab83ef4-e446-4a7b-98b9-994a0008c062">
      <UserInfo>
        <DisplayName>Rachel Field</DisplayName>
        <AccountId>1719</AccountId>
        <AccountType/>
      </UserInfo>
      <UserInfo>
        <DisplayName>Mary Tobin</DisplayName>
        <AccountId>754</AccountId>
        <AccountType/>
      </UserInfo>
      <UserInfo>
        <DisplayName>Liza Martin</DisplayName>
        <AccountId>496</AccountId>
        <AccountType/>
      </UserInfo>
      <UserInfo>
        <DisplayName>India Anderson</DisplayName>
        <AccountId>1754</AccountId>
        <AccountType/>
      </UserInfo>
      <UserInfo>
        <DisplayName>Eleanor Adams</DisplayName>
        <AccountId>1696</AccountId>
        <AccountType/>
      </UserInfo>
    </SharedWithUsers>
  </documentManagement>
</p:properties>
</file>

<file path=customXml/itemProps1.xml><?xml version="1.0" encoding="utf-8"?>
<ds:datastoreItem xmlns:ds="http://schemas.openxmlformats.org/officeDocument/2006/customXml" ds:itemID="{312657C6-9E9A-4C16-8C61-F4636155C448}"/>
</file>

<file path=customXml/itemProps2.xml><?xml version="1.0" encoding="utf-8"?>
<ds:datastoreItem xmlns:ds="http://schemas.openxmlformats.org/officeDocument/2006/customXml" ds:itemID="{295AA2F8-7054-4A40-8355-9220D0B9209F}"/>
</file>

<file path=customXml/itemProps3.xml><?xml version="1.0" encoding="utf-8"?>
<ds:datastoreItem xmlns:ds="http://schemas.openxmlformats.org/officeDocument/2006/customXml" ds:itemID="{20358D8A-6D90-4DA2-AE22-E33339EDBE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Tobin</dc:creator>
  <cp:keywords/>
  <dc:description/>
  <cp:lastModifiedBy/>
  <cp:revision/>
  <dcterms:created xsi:type="dcterms:W3CDTF">2006-09-16T00:00:00Z</dcterms:created>
  <dcterms:modified xsi:type="dcterms:W3CDTF">2024-06-12T19:40:40Z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untries Impacted">
    <vt:lpwstr>3;#United States|e78c81d2-f77a-4423-bced-88c0de1115e6</vt:lpwstr>
  </property>
  <property fmtid="{D5CDD505-2E9C-101B-9397-08002B2CF9AE}" pid="3" name="Legal Designation">
    <vt:lpwstr>2;#Restricted - Internal use only|16e0e62b-45fc-43f2-9316-8e87a381ed63</vt:lpwstr>
  </property>
  <property fmtid="{D5CDD505-2E9C-101B-9397-08002B2CF9AE}" pid="4" name="ContentTypeId">
    <vt:lpwstr>0x010100EE0B1FFBC1C4CD49A5D92F397E419C43</vt:lpwstr>
  </property>
  <property fmtid="{D5CDD505-2E9C-101B-9397-08002B2CF9AE}" pid="5" name="Document Status">
    <vt:lpwstr>1;#Draft|1196e416-c1e2-46e4-892a-39f21fb650b4</vt:lpwstr>
  </property>
  <property fmtid="{D5CDD505-2E9C-101B-9397-08002B2CF9AE}" pid="6" name="Program">
    <vt:lpwstr>12;#Carbon-Free Electricity|477afd54-3aee-4d07-8712-a2801099faca</vt:lpwstr>
  </property>
  <property fmtid="{D5CDD505-2E9C-101B-9397-08002B2CF9AE}" pid="7" name="Initiative">
    <vt:lpwstr>4;#POW - CEP|90ef8056-51a3-42dd-bac7-3281a0767868</vt:lpwstr>
  </property>
  <property fmtid="{D5CDD505-2E9C-101B-9397-08002B2CF9AE}" pid="8" name="Technology">
    <vt:lpwstr/>
  </property>
  <property fmtid="{D5CDD505-2E9C-101B-9397-08002B2CF9AE}" pid="9" name="MediaServiceImageTags">
    <vt:lpwstr/>
  </property>
  <property fmtid="{D5CDD505-2E9C-101B-9397-08002B2CF9AE}" pid="10" name="lcf76f155ced4ddcb4097134ff3c332f">
    <vt:lpwstr/>
  </property>
  <property fmtid="{D5CDD505-2E9C-101B-9397-08002B2CF9AE}" pid="11" name="SharedWithUsers">
    <vt:lpwstr>1719;#Rachel Field;#754;#Mary Tobin;#496;#Liza Martin;#1754;#India Anderson;#1696;#Eleanor Adams</vt:lpwstr>
  </property>
</Properties>
</file>