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2.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3.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amifsud/Downloads/"/>
    </mc:Choice>
  </mc:AlternateContent>
  <xr:revisionPtr revIDLastSave="0" documentId="8_{9322F8B1-0903-0E44-AD6A-E4068127DCC0}" xr6:coauthVersionLast="45" xr6:coauthVersionMax="45" xr10:uidLastSave="{00000000-0000-0000-0000-000000000000}"/>
  <bookViews>
    <workbookView xWindow="0" yWindow="460" windowWidth="26740" windowHeight="13860" xr2:uid="{2D9DC52F-4780-4EBF-BA14-9C58EFE5CFC3}"/>
  </bookViews>
  <sheets>
    <sheet name="Info" sheetId="6" r:id="rId1"/>
    <sheet name="Assumptions" sheetId="5" r:id="rId2"/>
    <sheet name="Emission Results" sheetId="9" r:id="rId3"/>
    <sheet name="Generation Results" sheetId="10" r:id="rId4"/>
    <sheet name="Sensitivities" sheetId="2" r:id="rId5"/>
    <sheet name="Data Sources" sheetId="1" r:id="rId6"/>
  </sheets>
  <externalReferences>
    <externalReference r:id="rId7"/>
  </externalReferences>
  <definedNames>
    <definedName name="Gas_EMIS_lbs" localSheetId="2">'[1]Gas Scenario'!$B$74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0" i="2" l="1"/>
  <c r="F61" i="2"/>
  <c r="F59" i="2"/>
  <c r="F7" i="2"/>
  <c r="F8" i="2"/>
  <c r="F9" i="2"/>
  <c r="F44" i="2"/>
  <c r="F45" i="2"/>
  <c r="F43" i="2"/>
  <c r="F26" i="2"/>
  <c r="F25" i="2"/>
  <c r="F24" i="2"/>
</calcChain>
</file>

<file path=xl/sharedStrings.xml><?xml version="1.0" encoding="utf-8"?>
<sst xmlns="http://schemas.openxmlformats.org/spreadsheetml/2006/main" count="288" uniqueCount="199">
  <si>
    <t xml:space="preserve"> This Analysis was done in partnership between Rocky Mountain Institute and Elevate Energy </t>
  </si>
  <si>
    <r>
      <rPr>
        <b/>
        <sz val="14"/>
        <color theme="1"/>
        <rFont val="Calibri"/>
        <family val="2"/>
        <scheme val="minor"/>
      </rPr>
      <t>Model Authors:</t>
    </r>
    <r>
      <rPr>
        <sz val="14"/>
        <color theme="1"/>
        <rFont val="Calibri"/>
        <family val="2"/>
        <scheme val="minor"/>
      </rPr>
      <t xml:space="preserve"> Ana Sophia Mifsud (amifsud@rmi.org) and Louise Sharrow (louise.sharrow@elevateenergy.org)</t>
    </r>
  </si>
  <si>
    <r>
      <rPr>
        <b/>
        <sz val="14"/>
        <color theme="1"/>
        <rFont val="Calibri"/>
        <family val="2"/>
        <scheme val="minor"/>
      </rPr>
      <t xml:space="preserve">Description: </t>
    </r>
    <r>
      <rPr>
        <sz val="14"/>
        <color theme="1"/>
        <rFont val="Calibri"/>
        <family val="2"/>
        <scheme val="minor"/>
      </rPr>
      <t xml:space="preserve">This analysis compares the long-term emissions implications of electrifying single family homes in Illinois within the Ameren, ComEd, and Mid American service territories. </t>
    </r>
  </si>
  <si>
    <t>Results:</t>
  </si>
  <si>
    <t>- Across all electricity generation scenarios there are significant emissions benefits to electrifying single family homes</t>
  </si>
  <si>
    <t xml:space="preserve">- Under all scenarios a heat pump installed in 2021 will have emissions savings compared to a gas or propane scenario </t>
  </si>
  <si>
    <t>- High renewable penetration significantly increases the emissions benefits of electrification</t>
  </si>
  <si>
    <t xml:space="preserve">Tab Descriptions </t>
  </si>
  <si>
    <t xml:space="preserve">Tab Name </t>
  </si>
  <si>
    <t xml:space="preserve">Description </t>
  </si>
  <si>
    <t>Assumptions</t>
  </si>
  <si>
    <t xml:space="preserve">Describes the key assumptions in the analysis. </t>
  </si>
  <si>
    <t>Emission Results</t>
  </si>
  <si>
    <t xml:space="preserve">Illustrates the emissions benefits of building electrification. </t>
  </si>
  <si>
    <t>Generation Results</t>
  </si>
  <si>
    <t xml:space="preserve">Illustrates the generation results across the three scenarios: Low Renewables, FEJA, and CEJA. </t>
  </si>
  <si>
    <t>Sensitivities</t>
  </si>
  <si>
    <t>Illustrates the results of four key sensitives</t>
  </si>
  <si>
    <t>Data sources</t>
  </si>
  <si>
    <t xml:space="preserve">Catalogs data sources used as input to this model. </t>
  </si>
  <si>
    <t>Key Factors &amp; Assumptions</t>
  </si>
  <si>
    <t xml:space="preserve">Energy Consumption </t>
  </si>
  <si>
    <t>Gas/Propane Scenario</t>
  </si>
  <si>
    <t xml:space="preserve">Heat Pump Scenario </t>
  </si>
  <si>
    <t xml:space="preserve">Heating Efficiency </t>
  </si>
  <si>
    <t>92% AFUE</t>
  </si>
  <si>
    <t>Heating COP:  2.8 for Ameren territory; 2.6 for ComEd territory</t>
  </si>
  <si>
    <t xml:space="preserve">Cooling efficiency </t>
  </si>
  <si>
    <t>13.9 SEER</t>
  </si>
  <si>
    <t>18 SEER</t>
  </si>
  <si>
    <t xml:space="preserve">Water Heater Efficiency </t>
  </si>
  <si>
    <t>Gas/Propane Water Heater Efficiency 0.63 Energy Factor</t>
  </si>
  <si>
    <t>Heat pump water heater: 3.28 rated/labeled Energy Factor, but assumed to operate at about 2.80</t>
  </si>
  <si>
    <t xml:space="preserve">Appliance Efficiency over time </t>
  </si>
  <si>
    <t>Technology efficiency held constant through 2050 for all technology types</t>
  </si>
  <si>
    <t xml:space="preserve">Other </t>
  </si>
  <si>
    <t>Assume 94.9% of customers have gas heating and 5.1% of customers have propane</t>
  </si>
  <si>
    <t xml:space="preserve">Electricity Generation Across Scenarios </t>
  </si>
  <si>
    <t>CEJA</t>
  </si>
  <si>
    <t>FEJA</t>
  </si>
  <si>
    <t>Low Renewables</t>
  </si>
  <si>
    <t>Organic demand growth</t>
  </si>
  <si>
    <t>Line losses</t>
  </si>
  <si>
    <t>Renewable %</t>
  </si>
  <si>
    <t xml:space="preserve">Compliant with CEJA targets starting in 2021. Between 2018 and 2020 renewable generation reflects historic renewable adoption. </t>
  </si>
  <si>
    <t xml:space="preserve">Assumes compliance with FEJA starting in 2021. Between 2018 and 2020 renewable generation reflects historic renewable adoption. </t>
  </si>
  <si>
    <t>Based on historic renewable energy growth</t>
  </si>
  <si>
    <t xml:space="preserve">Nuclear Generation </t>
  </si>
  <si>
    <t xml:space="preserve">Plants retire when license expires. No new nuclear is built and consumption from nuclear does not grow over time. No extra demand from building electrification can come from nuclear. </t>
  </si>
  <si>
    <t xml:space="preserve">Coal </t>
  </si>
  <si>
    <t>Gas</t>
  </si>
  <si>
    <t xml:space="preserve">Meets any generation needs not fulfilled by other electricity sources. </t>
  </si>
  <si>
    <t xml:space="preserve">Assumed Single Family Homes Retrofitted Over Time </t>
  </si>
  <si>
    <t>Number of Residential Single Family Homes Retrofitted (Cumulative)</t>
  </si>
  <si>
    <t>Retrofit Pace</t>
  </si>
  <si>
    <t>Number of single family homes retrofitted 
(2018-2050)</t>
  </si>
  <si>
    <t xml:space="preserve">Description: Illustrates the emissions benefits of building electrification. </t>
  </si>
  <si>
    <t xml:space="preserve">Emissions </t>
  </si>
  <si>
    <t xml:space="preserve">Total Emissions </t>
  </si>
  <si>
    <t>Assumption: Emissions from 500,000 Single-Family Homes Between 2021-2050</t>
  </si>
  <si>
    <t>Heat Pump Scenario Emissions: Increased electricity emissions  due to electrification 
(lbs. of CO2)</t>
  </si>
  <si>
    <t>Gas/Propane Scenario Emissions 
(lbs. of CO2)</t>
  </si>
  <si>
    <t>Net Emissions Savings 
(Lbs. CO2)</t>
  </si>
  <si>
    <t>Net Emissions Savings 
(Metric Tons CO2)</t>
  </si>
  <si>
    <t>Percent Emission Reduction Compared to Gas/Propane Scenario
(%)</t>
  </si>
  <si>
    <t>Heat Pump - CEJA</t>
  </si>
  <si>
    <t>Heat Pump - FEJA</t>
  </si>
  <si>
    <t>Heat Pump - Low Renewables</t>
  </si>
  <si>
    <t>Annual Emissions Over Time</t>
  </si>
  <si>
    <t>Assumption: Emissions from increased number of single-family homes starting with 10,000 in 2021 and totaling to 500,000 in 2050</t>
  </si>
  <si>
    <t>Unit: Metric Tons of CO2</t>
  </si>
  <si>
    <t>Fossil Fuel Alternative</t>
  </si>
  <si>
    <t xml:space="preserve">Marginal Emissions Factor </t>
  </si>
  <si>
    <t>Unit: Lbs. CO2 / MWh</t>
  </si>
  <si>
    <t xml:space="preserve">Lifetime Emissions of HP </t>
  </si>
  <si>
    <t>Assumption: Lifetime emissions of HP installed between 2021-2035</t>
  </si>
  <si>
    <t>Unit: Lbs. of CO2</t>
  </si>
  <si>
    <t>Heat Pump- CEJA</t>
  </si>
  <si>
    <t>Electric FEJA</t>
  </si>
  <si>
    <t xml:space="preserve">Propane </t>
  </si>
  <si>
    <t>Generation Scenarios</t>
  </si>
  <si>
    <t>Electric CEJA</t>
  </si>
  <si>
    <t xml:space="preserve">CEJA projected generation in reference scenario </t>
  </si>
  <si>
    <t>Unit: GWh</t>
  </si>
  <si>
    <t>Generating Sources</t>
  </si>
  <si>
    <t>Renewable</t>
  </si>
  <si>
    <t>Nuclear</t>
  </si>
  <si>
    <t>Coal</t>
  </si>
  <si>
    <t xml:space="preserve">CEJA projected generation in electrification scenario </t>
  </si>
  <si>
    <t>CEJA added generation mix (electrification minus reference)</t>
  </si>
  <si>
    <t xml:space="preserve">Unit: % of added generation </t>
  </si>
  <si>
    <t xml:space="preserve">FEJA projected generation in reference scenario </t>
  </si>
  <si>
    <t xml:space="preserve">FEJA projected generation in electrification scenario </t>
  </si>
  <si>
    <t>FEJA added generation mix (electrification minus reference)</t>
  </si>
  <si>
    <t xml:space="preserve">% of added generation </t>
  </si>
  <si>
    <t>Electric Low Renewables</t>
  </si>
  <si>
    <t xml:space="preserve">Low Renewable projected generation in reference scenario </t>
  </si>
  <si>
    <t xml:space="preserve">Low Renewable projected generation in electrification scenario </t>
  </si>
  <si>
    <t>Low Renewable generation mix (electrification minus reference)</t>
  </si>
  <si>
    <t xml:space="preserve">Sensitivity 1: No air conditioning in gas/propane scenario </t>
  </si>
  <si>
    <t>Unit: lbs. of CO2</t>
  </si>
  <si>
    <t xml:space="preserve">Heat Pump Scenario Emissions: Increased electricity emissions  due to electrification 
</t>
  </si>
  <si>
    <t xml:space="preserve">Gas/Propane Scenario Emissions 
</t>
  </si>
  <si>
    <t xml:space="preserve">Net Emissions Savings 
</t>
  </si>
  <si>
    <r>
      <rPr>
        <b/>
        <sz val="14"/>
        <color theme="1"/>
        <rFont val="Calibri"/>
        <family val="2"/>
        <scheme val="minor"/>
      </rPr>
      <t>Decrease</t>
    </r>
    <r>
      <rPr>
        <sz val="14"/>
        <color theme="1"/>
        <rFont val="Calibri"/>
        <family val="2"/>
        <scheme val="minor"/>
      </rPr>
      <t xml:space="preserve"> in Emissions Savings Compared to Baseline Model</t>
    </r>
  </si>
  <si>
    <t xml:space="preserve">FEJA </t>
  </si>
  <si>
    <t xml:space="preserve">Low Renewables </t>
  </si>
  <si>
    <r>
      <rPr>
        <b/>
        <sz val="14"/>
        <color theme="1"/>
        <rFont val="Calibri"/>
        <family val="2"/>
        <scheme val="minor"/>
      </rPr>
      <t>Conclusion:</t>
    </r>
    <r>
      <rPr>
        <sz val="14"/>
        <color theme="1"/>
        <rFont val="Calibri"/>
        <family val="2"/>
        <scheme val="minor"/>
      </rPr>
      <t xml:space="preserve"> There are more emissions savings if the fossil fuel alternative scenario also has associated emissions related to electric air conditioning. However, even when it does not the  heat pump alternative has emissions savings in every scenario compared to the gas/propane scenario.</t>
    </r>
  </si>
  <si>
    <r>
      <rPr>
        <b/>
        <sz val="14"/>
        <color theme="1"/>
        <rFont val="Calibri"/>
        <family val="2"/>
        <scheme val="minor"/>
      </rPr>
      <t>Technical Note:</t>
    </r>
    <r>
      <rPr>
        <sz val="14"/>
        <color theme="1"/>
        <rFont val="Calibri"/>
        <family val="2"/>
        <scheme val="minor"/>
      </rPr>
      <t xml:space="preserve"> Note that despite electric cooling being removed from the gas/propane scenario, the emissions associated with this scenario remain constant. This is because, the emissions associated to the heat pump scenario account for the net electricity increase between the two scenarios. For this reason, the heat pump scenario emissions have increased in this sensitivity. </t>
    </r>
  </si>
  <si>
    <t xml:space="preserve">Sensitivity 2: Half as much heat pump adoption </t>
  </si>
  <si>
    <t>Net Emissions Savings</t>
  </si>
  <si>
    <r>
      <rPr>
        <b/>
        <sz val="14"/>
        <color theme="1"/>
        <rFont val="Calibri"/>
        <family val="2"/>
        <scheme val="minor"/>
      </rPr>
      <t xml:space="preserve">Decrease </t>
    </r>
    <r>
      <rPr>
        <sz val="14"/>
        <color theme="1"/>
        <rFont val="Calibri"/>
        <family val="2"/>
        <scheme val="minor"/>
      </rPr>
      <t>in Emissions Savings Compared to Baseline Model</t>
    </r>
  </si>
  <si>
    <r>
      <rPr>
        <b/>
        <sz val="14"/>
        <color theme="1"/>
        <rFont val="Calibri"/>
        <family val="2"/>
        <scheme val="minor"/>
      </rPr>
      <t>Conclusion:</t>
    </r>
    <r>
      <rPr>
        <sz val="14"/>
        <color theme="1"/>
        <rFont val="Calibri"/>
        <family val="2"/>
        <scheme val="minor"/>
      </rPr>
      <t xml:space="preserve"> at low rates, reductions in heat pump adoption lead to proportional reductions in emission savings. </t>
    </r>
  </si>
  <si>
    <t>Sensitivity 3: Aggressive heat pump adoption</t>
  </si>
  <si>
    <t>Residential Single Family</t>
  </si>
  <si>
    <t xml:space="preserve">Increased Electricity Emissions  Due to Electrification </t>
  </si>
  <si>
    <t>Gas Emissions</t>
  </si>
  <si>
    <t>Increase in  Emissions Savings Compared to Baseline Model</t>
  </si>
  <si>
    <r>
      <rPr>
        <b/>
        <sz val="14"/>
        <color theme="1"/>
        <rFont val="Calibri"/>
        <family val="2"/>
        <scheme val="minor"/>
      </rPr>
      <t xml:space="preserve">Conclusion: </t>
    </r>
    <r>
      <rPr>
        <sz val="14"/>
        <color theme="1"/>
        <rFont val="Calibri"/>
        <family val="2"/>
        <scheme val="minor"/>
      </rPr>
      <t xml:space="preserve">An substantial increase in electrification has a significant emissions benefit. </t>
    </r>
  </si>
  <si>
    <t>Sensitivity 4: Delayed heat pump adoption (wait until 2025 to intervene)</t>
  </si>
  <si>
    <t>Increased Electricity Emissions  Due to Electrification (lbs. of CO2)</t>
  </si>
  <si>
    <t>Gas Emissions (lbs. of CO2)</t>
  </si>
  <si>
    <t>Net Emissions Savings (Lbs. CO2)</t>
  </si>
  <si>
    <t>Decrease in Emissions Savings Compared to Baseline Model</t>
  </si>
  <si>
    <r>
      <rPr>
        <b/>
        <sz val="14"/>
        <color theme="1"/>
        <rFont val="Calibri"/>
        <family val="2"/>
        <scheme val="minor"/>
      </rPr>
      <t xml:space="preserve">Conclusion: </t>
    </r>
    <r>
      <rPr>
        <sz val="14"/>
        <color theme="1"/>
        <rFont val="Calibri"/>
        <family val="2"/>
        <scheme val="minor"/>
      </rPr>
      <t xml:space="preserve">Waiting until 2025 to install heat pumps in single family homes (at the same rate of adoption of baseline) will lead to 80,000 fewer all-electric homes by 2050 and fewer emissions savings. </t>
    </r>
  </si>
  <si>
    <r>
      <rPr>
        <b/>
        <sz val="11"/>
        <color theme="1"/>
        <rFont val="Calibri"/>
        <family val="2"/>
        <scheme val="minor"/>
      </rPr>
      <t>Description</t>
    </r>
    <r>
      <rPr>
        <sz val="11"/>
        <color theme="1"/>
        <rFont val="Calibri"/>
        <family val="2"/>
        <scheme val="minor"/>
      </rPr>
      <t xml:space="preserve">: Catalogs data sources used as input to this model. </t>
    </r>
  </si>
  <si>
    <t>Data</t>
  </si>
  <si>
    <t xml:space="preserve">Source </t>
  </si>
  <si>
    <t xml:space="preserve">Link </t>
  </si>
  <si>
    <t>Notes</t>
  </si>
  <si>
    <t>Organic Demand growth</t>
  </si>
  <si>
    <t>Illinois Power Agency procurement plans</t>
  </si>
  <si>
    <t>https://www2.illinois.gov/sites/ipa/Pages/Current_Approved_Plan.aspx</t>
  </si>
  <si>
    <t>Line loss</t>
  </si>
  <si>
    <t>Utility Annual SEC 10-K Filings</t>
  </si>
  <si>
    <t>https://www.sec.gov/edgar/searchedgar/companysearch.html</t>
  </si>
  <si>
    <t>Bundled 2018 Demand for Ameren, ComEd, and MidAmerica</t>
  </si>
  <si>
    <t>EIA Form 861</t>
  </si>
  <si>
    <t>https://www.eia.gov/electricity/data/eia861/</t>
  </si>
  <si>
    <t>Bundled customers</t>
  </si>
  <si>
    <t>Demand supplied by ARES in 2018</t>
  </si>
  <si>
    <t>Energy (delivery only) customers</t>
  </si>
  <si>
    <t>ComEd 2018 Generation mix</t>
  </si>
  <si>
    <t>Illinois Commerce Commission Environmental Disclosure Report  for the 12 months ending in December 31, 2018 (dated March 26,2019)</t>
  </si>
  <si>
    <t>https://www.icc.illinois.gov/industry-reports/environmental-disclosure</t>
  </si>
  <si>
    <t>Ameren 2018 Generation mix</t>
  </si>
  <si>
    <t>Illinois Commerce Commission Environmental Disclosure Report for the 12 months ending in December 31, 2018 (dated March 28,2019)</t>
  </si>
  <si>
    <t>MidAmerica 2018 Generation mix</t>
  </si>
  <si>
    <t>Illinois Commerce Commission Environmental Disclosure Report for MidAmerican Energy Company for 12 months ending December 31, 2018 (dated March 29,2019)</t>
  </si>
  <si>
    <t>"Other" as reported to ICC was extrapolated to other categories based on MISO mix</t>
  </si>
  <si>
    <t>PJM Generation  Mix 2018</t>
  </si>
  <si>
    <t>PJM Generation Attribute Tracking System</t>
  </si>
  <si>
    <t>https://gats.pjm-eis.com/GATS2/PublicReports/PJMSystemMix/Filter</t>
  </si>
  <si>
    <t>Assumed ComEd ARES mix was similar  to PJM generation mix</t>
  </si>
  <si>
    <t>Miso Generation Mix 2019</t>
  </si>
  <si>
    <t>MISO State of the Market Report</t>
  </si>
  <si>
    <t>https://cdn.misoenergy.org/2018%20State%20of%20the%20Market%20Report364567.pdf</t>
  </si>
  <si>
    <t>Assumed MidAmerica and Amren ARES mix was similar  to MISO generation mix</t>
  </si>
  <si>
    <t>Nuclear License Data</t>
  </si>
  <si>
    <t>US NRC</t>
  </si>
  <si>
    <t>https://www.nrc.gov/reactors/operating/list-power-reactor-units.html</t>
  </si>
  <si>
    <t xml:space="preserve">Coal retirement </t>
  </si>
  <si>
    <t>https://www.nrel.gov/analysis/standard-scenarios.html</t>
  </si>
  <si>
    <t xml:space="preserve">Coal generation </t>
  </si>
  <si>
    <t>EIA-923 Report</t>
  </si>
  <si>
    <t>Coal capacity factor</t>
  </si>
  <si>
    <t xml:space="preserve">2018 Form EIA-860 Data - Schedule 3, 'Generator Data' </t>
  </si>
  <si>
    <t>Coal operational year</t>
  </si>
  <si>
    <t>Coal Estimated retirement year</t>
  </si>
  <si>
    <t>https://emp.lbl.gov/sites/default/files/lbnl_retirements_data_synthesis_final.pdf</t>
  </si>
  <si>
    <t>Note that Joppa 1-6 plant has already exceeded it's 60 year life so we assumed improvements done to the plant that allow it to retire 70 years after it's operation year</t>
  </si>
  <si>
    <t>Historic renewables growth</t>
  </si>
  <si>
    <t>EIA Electricity Data Browser</t>
  </si>
  <si>
    <t>https://www.eia.gov/electricity/data/browser/</t>
  </si>
  <si>
    <t>Annual net generation, historic growth rate from 2017 (FEJA passed) to 2019. As of now, FEJA is not hitting annual goals, see for example https://www2.illinois.gov/sites/ipa/Documents/Draft%20Revised%20Plan%20-%20Summer%202019/Revised%20LTRRPP%20for%20filing%20%2821%20Oct%202019%206pm%29-compressed%20%281%29.pdf</t>
  </si>
  <si>
    <t>ACS 2018 5-yr estimates</t>
  </si>
  <si>
    <t>MidAmerican units extrapolated, not known from data</t>
  </si>
  <si>
    <t>Utility Customer Counts</t>
  </si>
  <si>
    <t xml:space="preserve">EIA Form 861
</t>
  </si>
  <si>
    <t>Bundled + Delivery Customers</t>
  </si>
  <si>
    <t>Residential gas combustion emissions factors</t>
  </si>
  <si>
    <t xml:space="preserve">EIA Carbon Dioxide Coefficients </t>
  </si>
  <si>
    <t>https://www.eia.gov/environment/emissions/co2_vol_mass.php</t>
  </si>
  <si>
    <t>CO2 only</t>
  </si>
  <si>
    <t>Electricity Generation Emissions Factors</t>
  </si>
  <si>
    <t>EIA - Co2 emissions by fuel, 2018</t>
  </si>
  <si>
    <t>https://www.eia.gov/tools/faqs/faq.php?id=74&amp;t=11</t>
  </si>
  <si>
    <t>National factors, actual CO2 emissions per KWh from specific power plants may vary considerably from the factors in the table. Petroleum factor used for "Other" fuel source.</t>
  </si>
  <si>
    <r>
      <rPr>
        <b/>
        <sz val="14"/>
        <color theme="1"/>
        <rFont val="Calibri"/>
        <family val="2"/>
        <scheme val="minor"/>
      </rPr>
      <t xml:space="preserve">Coal rate of decrease: </t>
    </r>
    <r>
      <rPr>
        <sz val="14"/>
        <color theme="1"/>
        <rFont val="Calibri"/>
        <family val="2"/>
        <scheme val="minor"/>
      </rPr>
      <t xml:space="preserve">Coal generation follow the rate of decrease from NREL's 2019 Standard Scenario model using their Low RE Cost and Low Gas Price scenario for IL. 
</t>
    </r>
    <r>
      <rPr>
        <b/>
        <sz val="14"/>
        <color theme="1"/>
        <rFont val="Calibri"/>
        <family val="2"/>
        <scheme val="minor"/>
      </rPr>
      <t xml:space="preserve">Model constraints: </t>
    </r>
    <r>
      <rPr>
        <sz val="14"/>
        <color theme="1"/>
        <rFont val="Calibri"/>
        <family val="2"/>
        <scheme val="minor"/>
      </rPr>
      <t>Modeled coal generation cannot exceed available coal supply. Available coal supply was estimated using EIA coal  generation data. For coal plants with announced retirement year, we used the announced retirement. For those that didn't have announced retirements, we assumed a 60 year life after the most recent generator was installed. For Jobba, we assumed the plant had undergone recent improvements and would retire 70 years after the last generator was installed. 
Only 85% of  Prairie state generation capacity was available for use in our study, assuming that 15% of the plant's generation is controlled by municipalities.</t>
    </r>
  </si>
  <si>
    <r>
      <rPr>
        <b/>
        <sz val="14"/>
        <color theme="1"/>
        <rFont val="Calibri"/>
        <family val="2"/>
        <scheme val="minor"/>
      </rPr>
      <t xml:space="preserve">Coal rate of decrease: </t>
    </r>
    <r>
      <rPr>
        <sz val="14"/>
        <color theme="1"/>
        <rFont val="Calibri"/>
        <family val="2"/>
        <scheme val="minor"/>
      </rPr>
      <t xml:space="preserve">Coal generation follows the rate of decrease in  NREL's 2019 Standard Scenario model using their Low RE Cost and Low Gas Price scenario for IL. </t>
    </r>
    <r>
      <rPr>
        <b/>
        <sz val="14"/>
        <color theme="1"/>
        <rFont val="Calibri"/>
        <family val="2"/>
        <scheme val="minor"/>
      </rPr>
      <t xml:space="preserve">
Model constraints: </t>
    </r>
    <r>
      <rPr>
        <sz val="14"/>
        <color theme="1"/>
        <rFont val="Calibri"/>
        <family val="2"/>
        <scheme val="minor"/>
      </rPr>
      <t>Modeled coal generation cannot exceed available coal supply. Available coal supply was estimated using EIA coal  generation data. For coal plants with announced retirement year, we used the announced retirement. For those that didn't have announced retirements, we assumed a 60 year life after the most recent generator was installed. For Jobba, we assumed the plant had undergone recent improvements and would retire 70 years after the last generator was installed. 
Only 85% of  Prairie state generation capacity was available for use in our study, assuming that 15% of the plant's generation is controlled by municipalities.</t>
    </r>
  </si>
  <si>
    <r>
      <rPr>
        <b/>
        <sz val="14"/>
        <color theme="1"/>
        <rFont val="Calibri"/>
        <family val="2"/>
        <scheme val="minor"/>
      </rPr>
      <t>Description:</t>
    </r>
    <r>
      <rPr>
        <sz val="14"/>
        <color theme="1"/>
        <rFont val="Calibri"/>
        <family val="2"/>
        <scheme val="minor"/>
      </rPr>
      <t xml:space="preserve"> Illustrates emissions results of four key sensitivities and compares it to the baseline model. 
Results of baseline model reflected in "Emission Results" and "Generation Results" tabs. </t>
    </r>
  </si>
  <si>
    <t>NREL 2019 ReEDS model</t>
  </si>
  <si>
    <t>Heat Pump- FEJA</t>
  </si>
  <si>
    <t>Announced retirements or annual year + 60 years of operation per LBNL average retirement age.</t>
  </si>
  <si>
    <r>
      <rPr>
        <b/>
        <sz val="14"/>
        <color theme="1"/>
        <rFont val="Calibri"/>
        <family val="2"/>
        <scheme val="minor"/>
      </rPr>
      <t xml:space="preserve">Coal rate of decrease: </t>
    </r>
    <r>
      <rPr>
        <sz val="14"/>
        <color theme="1"/>
        <rFont val="Calibri"/>
        <family val="2"/>
        <scheme val="minor"/>
      </rPr>
      <t>Coal generation decreases at a constant rate until 2030 when it reaches 0% of generation.</t>
    </r>
    <r>
      <rPr>
        <b/>
        <sz val="14"/>
        <color theme="1"/>
        <rFont val="Calibri"/>
        <family val="2"/>
        <scheme val="minor"/>
      </rPr>
      <t xml:space="preserve">
Model constraints: </t>
    </r>
    <r>
      <rPr>
        <sz val="14"/>
        <color theme="1"/>
        <rFont val="Calibri"/>
        <family val="2"/>
        <scheme val="minor"/>
      </rPr>
      <t>Modeled coal generation cannot exceed available coal supply. Available coal supply was estimated using EIA coal  generation data. For coal plants with announced retirement year, we used the announced retirement. For those that didn't have announced retirements, we assumed a 60 year life after the most recent generator was installed. For Jobba, we assumed the plant had undergone recent improvements and would retire 70 years after the last generator was installed. 
Only 85% of  Prairie state generation capacity was available for use in our study, assuming that 15% of the plant's generation is controlled by municipalities.</t>
    </r>
  </si>
  <si>
    <t>Housing Unit Counts</t>
  </si>
  <si>
    <r>
      <rPr>
        <b/>
        <sz val="14"/>
        <color theme="1"/>
        <rFont val="Calibri"/>
        <family val="2"/>
        <scheme val="minor"/>
      </rPr>
      <t>Date:</t>
    </r>
    <r>
      <rPr>
        <sz val="14"/>
        <color theme="1"/>
        <rFont val="Calibri"/>
        <family val="2"/>
        <scheme val="minor"/>
      </rPr>
      <t xml:space="preserve"> September 2020</t>
    </r>
  </si>
  <si>
    <t xml:space="preserve">Description: Illustrates the generation results across the three scenarios: CEJA, FEJA, and Low Renewables. </t>
  </si>
  <si>
    <t xml:space="preserve">Used NREL ReEDS model assumptions for base assumptions of  IL coal retirement rates in the FEJA and Low Renewable scenarios. We  used NREL's forecast of Illinois's future grid mix in a scenario with both low renewable energy and gas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</si>
</sst>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00_);_(* \(#,##0.0000\);_(* &quot;-&quot;??_);_(@_)"/>
  </numFmts>
  <fonts count="2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sz val="14"/>
      <color rgb="FF595959"/>
      <name val="Calibri"/>
      <family val="2"/>
      <scheme val="minor"/>
    </font>
    <font>
      <b/>
      <sz val="20"/>
      <color theme="0"/>
      <name val="Calibri"/>
      <family val="2"/>
      <scheme val="minor"/>
    </font>
    <font>
      <sz val="20"/>
      <color theme="0"/>
      <name val="Calibri"/>
      <family val="2"/>
      <scheme val="minor"/>
    </font>
    <font>
      <b/>
      <sz val="18"/>
      <color theme="0"/>
      <name val="Calibri (Body)"/>
    </font>
    <font>
      <sz val="18"/>
      <color theme="0"/>
      <name val="Calibri (Body)"/>
    </font>
    <font>
      <sz val="18"/>
      <color theme="1"/>
      <name val="Calibri (Body)"/>
    </font>
    <font>
      <b/>
      <sz val="18"/>
      <color theme="1"/>
      <name val="Calibri (Body)"/>
    </font>
    <font>
      <sz val="20"/>
      <color theme="1"/>
      <name val="Calibri"/>
      <family val="2"/>
      <scheme val="minor"/>
    </font>
    <font>
      <u/>
      <sz val="14"/>
      <color theme="10"/>
      <name val="Calibri"/>
      <family val="2"/>
      <scheme val="minor"/>
    </font>
    <font>
      <b/>
      <sz val="14"/>
      <color rgb="FF000000"/>
      <name val="Calibri"/>
      <family val="2"/>
      <scheme val="minor"/>
    </font>
    <font>
      <sz val="14"/>
      <color theme="0"/>
      <name val="Calibri"/>
      <family val="2"/>
      <scheme val="minor"/>
    </font>
    <font>
      <i/>
      <sz val="14"/>
      <color theme="1"/>
      <name val="Calibri"/>
      <family val="2"/>
      <scheme val="minor"/>
    </font>
    <font>
      <b/>
      <sz val="14"/>
      <color theme="0"/>
      <name val="Calibri"/>
      <family val="2"/>
      <scheme val="minor"/>
    </font>
    <font>
      <sz val="14"/>
      <color rgb="FF000000"/>
      <name val="Calibri"/>
      <family val="2"/>
      <scheme val="minor"/>
    </font>
    <font>
      <b/>
      <sz val="11"/>
      <color theme="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0" tint="-0.14999847407452621"/>
        <bgColor indexed="64"/>
      </patternFill>
    </fill>
    <fill>
      <patternFill patternType="solid">
        <fgColor theme="0" tint="-0.14999847407452621"/>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104">
    <xf numFmtId="0" fontId="0" fillId="0" borderId="0" xfId="0"/>
    <xf numFmtId="0" fontId="2" fillId="0" borderId="0" xfId="0" applyFont="1" applyAlignment="1">
      <alignment wrapText="1"/>
    </xf>
    <xf numFmtId="0" fontId="4" fillId="0" borderId="0" xfId="0" applyFont="1"/>
    <xf numFmtId="0" fontId="4" fillId="0" borderId="1" xfId="0" applyFont="1" applyBorder="1" applyAlignment="1">
      <alignment wrapText="1"/>
    </xf>
    <xf numFmtId="9" fontId="4" fillId="0" borderId="1" xfId="0" applyNumberFormat="1" applyFont="1" applyFill="1" applyBorder="1" applyAlignment="1">
      <alignment wrapText="1"/>
    </xf>
    <xf numFmtId="0" fontId="4" fillId="0" borderId="1" xfId="0" applyFont="1" applyFill="1" applyBorder="1" applyAlignment="1">
      <alignment wrapText="1"/>
    </xf>
    <xf numFmtId="0" fontId="4" fillId="0" borderId="0" xfId="0" applyFont="1" applyFill="1"/>
    <xf numFmtId="0" fontId="5" fillId="0" borderId="0" xfId="0" applyFont="1" applyFill="1"/>
    <xf numFmtId="0" fontId="5" fillId="0" borderId="1" xfId="0" applyFont="1" applyFill="1" applyBorder="1" applyAlignment="1">
      <alignment wrapText="1"/>
    </xf>
    <xf numFmtId="0" fontId="5" fillId="0" borderId="2" xfId="0" applyFont="1" applyBorder="1" applyAlignment="1">
      <alignment wrapText="1"/>
    </xf>
    <xf numFmtId="0" fontId="5" fillId="0" borderId="1" xfId="0" applyFont="1" applyBorder="1" applyAlignment="1">
      <alignment wrapText="1"/>
    </xf>
    <xf numFmtId="0" fontId="5" fillId="0" borderId="1" xfId="0" applyFont="1" applyBorder="1"/>
    <xf numFmtId="0" fontId="6" fillId="0" borderId="0" xfId="0" applyFont="1" applyAlignment="1">
      <alignment horizontal="left" vertical="center" readingOrder="1"/>
    </xf>
    <xf numFmtId="0" fontId="7" fillId="4" borderId="0" xfId="0" applyFont="1" applyFill="1"/>
    <xf numFmtId="0" fontId="8" fillId="4" borderId="0" xfId="0" applyFont="1" applyFill="1"/>
    <xf numFmtId="0" fontId="4" fillId="0" borderId="0" xfId="0" applyFont="1" applyAlignment="1">
      <alignment wrapText="1"/>
    </xf>
    <xf numFmtId="0" fontId="0" fillId="0" borderId="1" xfId="0" applyFont="1" applyFill="1" applyBorder="1" applyAlignment="1">
      <alignment wrapText="1"/>
    </xf>
    <xf numFmtId="0" fontId="0" fillId="0" borderId="0" xfId="0" applyFont="1" applyAlignment="1">
      <alignment wrapText="1"/>
    </xf>
    <xf numFmtId="0" fontId="3" fillId="0" borderId="1" xfId="2" applyFont="1" applyFill="1" applyBorder="1" applyAlignment="1">
      <alignment wrapText="1"/>
    </xf>
    <xf numFmtId="0" fontId="0" fillId="0" borderId="0" xfId="0" applyFont="1" applyFill="1" applyBorder="1" applyAlignment="1">
      <alignment wrapText="1"/>
    </xf>
    <xf numFmtId="0" fontId="4" fillId="2" borderId="1" xfId="0" applyFont="1" applyFill="1" applyBorder="1" applyAlignment="1">
      <alignment wrapText="1"/>
    </xf>
    <xf numFmtId="0" fontId="8" fillId="0" borderId="0" xfId="0" applyFont="1" applyFill="1"/>
    <xf numFmtId="0" fontId="3" fillId="0" borderId="1" xfId="2" applyFill="1" applyBorder="1" applyAlignment="1">
      <alignment wrapText="1"/>
    </xf>
    <xf numFmtId="0" fontId="11" fillId="0" borderId="0" xfId="0" applyFont="1" applyFill="1"/>
    <xf numFmtId="0" fontId="9" fillId="0" borderId="0" xfId="0" applyFont="1" applyFill="1"/>
    <xf numFmtId="0" fontId="10" fillId="0" borderId="0" xfId="0" applyFont="1" applyFill="1"/>
    <xf numFmtId="0" fontId="12" fillId="0" borderId="0" xfId="0" applyFont="1" applyFill="1"/>
    <xf numFmtId="0" fontId="11" fillId="0" borderId="0" xfId="0" applyFont="1"/>
    <xf numFmtId="0" fontId="11" fillId="0" borderId="0" xfId="0" applyFont="1" applyAlignment="1">
      <alignment horizontal="left" vertical="center" indent="1"/>
    </xf>
    <xf numFmtId="0" fontId="13" fillId="4" borderId="0" xfId="0" applyFont="1" applyFill="1"/>
    <xf numFmtId="0" fontId="13" fillId="0" borderId="0" xfId="0" applyFont="1" applyFill="1"/>
    <xf numFmtId="0" fontId="7" fillId="3" borderId="0" xfId="0" applyFont="1" applyFill="1"/>
    <xf numFmtId="0" fontId="8" fillId="3" borderId="0" xfId="0" applyFont="1" applyFill="1"/>
    <xf numFmtId="0" fontId="13" fillId="3" borderId="0" xfId="0" applyFont="1" applyFill="1"/>
    <xf numFmtId="0" fontId="5" fillId="0" borderId="0" xfId="0" applyFont="1"/>
    <xf numFmtId="0" fontId="4" fillId="0" borderId="0" xfId="0" quotePrefix="1" applyFont="1"/>
    <xf numFmtId="0" fontId="4" fillId="0" borderId="1" xfId="0" applyFont="1" applyBorder="1"/>
    <xf numFmtId="0" fontId="4" fillId="6" borderId="1" xfId="0" applyFont="1" applyFill="1" applyBorder="1"/>
    <xf numFmtId="0" fontId="4" fillId="5" borderId="1" xfId="0" applyFont="1" applyFill="1" applyBorder="1"/>
    <xf numFmtId="0" fontId="4" fillId="7" borderId="1" xfId="0" applyFont="1" applyFill="1" applyBorder="1"/>
    <xf numFmtId="0" fontId="4" fillId="3" borderId="1" xfId="0" applyFont="1" applyFill="1" applyBorder="1"/>
    <xf numFmtId="0" fontId="14" fillId="0" borderId="0" xfId="2" applyFont="1" applyAlignment="1">
      <alignment horizontal="left" vertical="center" indent="1"/>
    </xf>
    <xf numFmtId="0" fontId="4" fillId="0" borderId="4" xfId="0" applyFont="1" applyBorder="1"/>
    <xf numFmtId="164" fontId="4" fillId="0" borderId="1" xfId="1" applyNumberFormat="1" applyFont="1" applyFill="1" applyBorder="1"/>
    <xf numFmtId="0" fontId="4" fillId="0" borderId="0" xfId="0" applyFont="1" applyAlignment="1">
      <alignment horizontal="left" vertical="center" indent="1"/>
    </xf>
    <xf numFmtId="0" fontId="4" fillId="0" borderId="0" xfId="0" applyFont="1" applyFill="1" applyBorder="1"/>
    <xf numFmtId="0" fontId="13" fillId="0" borderId="0" xfId="0" applyFont="1"/>
    <xf numFmtId="0" fontId="16" fillId="0" borderId="0" xfId="0" applyFont="1" applyFill="1" applyBorder="1"/>
    <xf numFmtId="0" fontId="17" fillId="0" borderId="0" xfId="0" applyFont="1" applyFill="1" applyBorder="1"/>
    <xf numFmtId="0" fontId="4" fillId="0" borderId="0" xfId="0" applyFont="1" applyFill="1" applyBorder="1" applyAlignment="1">
      <alignment wrapText="1"/>
    </xf>
    <xf numFmtId="0" fontId="17" fillId="0" borderId="0" xfId="0" applyFont="1" applyFill="1" applyBorder="1" applyAlignment="1">
      <alignment wrapText="1"/>
    </xf>
    <xf numFmtId="0" fontId="17" fillId="0" borderId="0" xfId="0" applyFont="1" applyFill="1" applyBorder="1" applyAlignment="1">
      <alignment horizontal="left" wrapText="1"/>
    </xf>
    <xf numFmtId="164" fontId="4" fillId="0" borderId="1" xfId="1" applyNumberFormat="1" applyFont="1" applyBorder="1"/>
    <xf numFmtId="164" fontId="4" fillId="0" borderId="5" xfId="1" applyNumberFormat="1" applyFont="1" applyBorder="1"/>
    <xf numFmtId="164" fontId="4" fillId="0" borderId="0" xfId="0" applyNumberFormat="1" applyFont="1"/>
    <xf numFmtId="164" fontId="17" fillId="0" borderId="0" xfId="1" applyNumberFormat="1" applyFont="1" applyFill="1" applyBorder="1"/>
    <xf numFmtId="164" fontId="17" fillId="0" borderId="0" xfId="0" applyNumberFormat="1" applyFont="1" applyFill="1" applyBorder="1"/>
    <xf numFmtId="10" fontId="17" fillId="0" borderId="0" xfId="0" applyNumberFormat="1" applyFont="1" applyFill="1" applyBorder="1"/>
    <xf numFmtId="43" fontId="4" fillId="0" borderId="0" xfId="1" applyFont="1"/>
    <xf numFmtId="165" fontId="4" fillId="0" borderId="0" xfId="1" applyNumberFormat="1" applyFont="1"/>
    <xf numFmtId="164" fontId="4" fillId="0" borderId="0" xfId="1" applyNumberFormat="1" applyFont="1" applyFill="1"/>
    <xf numFmtId="9" fontId="4" fillId="0" borderId="0" xfId="3" applyFont="1" applyFill="1"/>
    <xf numFmtId="1" fontId="4" fillId="0" borderId="0" xfId="0" applyNumberFormat="1" applyFont="1"/>
    <xf numFmtId="43" fontId="4" fillId="0" borderId="0" xfId="0" applyNumberFormat="1" applyFont="1"/>
    <xf numFmtId="0" fontId="8" fillId="0" borderId="0" xfId="0" applyFont="1" applyFill="1" applyBorder="1"/>
    <xf numFmtId="0" fontId="13" fillId="0" borderId="0" xfId="0" applyFont="1" applyFill="1" applyBorder="1"/>
    <xf numFmtId="0" fontId="7" fillId="3" borderId="3" xfId="0" applyFont="1" applyFill="1" applyBorder="1"/>
    <xf numFmtId="0" fontId="8" fillId="3" borderId="3" xfId="0" applyFont="1" applyFill="1" applyBorder="1"/>
    <xf numFmtId="0" fontId="13" fillId="3" borderId="3" xfId="0" applyFont="1" applyFill="1" applyBorder="1"/>
    <xf numFmtId="0" fontId="8" fillId="4" borderId="3" xfId="0" applyFont="1" applyFill="1" applyBorder="1"/>
    <xf numFmtId="0" fontId="8" fillId="4" borderId="0" xfId="0" applyFont="1" applyFill="1" applyBorder="1"/>
    <xf numFmtId="0" fontId="8" fillId="3" borderId="0" xfId="0" applyFont="1" applyFill="1" applyBorder="1"/>
    <xf numFmtId="9" fontId="4" fillId="0" borderId="5" xfId="3" applyFont="1" applyBorder="1"/>
    <xf numFmtId="9" fontId="4" fillId="0" borderId="1" xfId="3" applyFont="1" applyBorder="1"/>
    <xf numFmtId="0" fontId="4" fillId="0" borderId="1" xfId="0" applyFont="1" applyFill="1" applyBorder="1"/>
    <xf numFmtId="0" fontId="4" fillId="8" borderId="1" xfId="0" applyFont="1" applyFill="1" applyBorder="1"/>
    <xf numFmtId="0" fontId="4" fillId="0" borderId="0" xfId="0" applyFont="1" applyAlignment="1">
      <alignment horizontal="left" vertical="center" readingOrder="1"/>
    </xf>
    <xf numFmtId="0" fontId="4" fillId="8" borderId="1" xfId="0" applyFont="1" applyFill="1" applyBorder="1" applyAlignment="1">
      <alignment wrapText="1"/>
    </xf>
    <xf numFmtId="0" fontId="4" fillId="8" borderId="1" xfId="0" applyFont="1" applyFill="1" applyBorder="1" applyAlignment="1">
      <alignment horizontal="left" wrapText="1"/>
    </xf>
    <xf numFmtId="0" fontId="4" fillId="8" borderId="5" xfId="0" applyFont="1" applyFill="1" applyBorder="1" applyAlignment="1">
      <alignment horizontal="left" wrapText="1"/>
    </xf>
    <xf numFmtId="0" fontId="4" fillId="8" borderId="5" xfId="0" applyFont="1" applyFill="1" applyBorder="1" applyAlignment="1">
      <alignment wrapText="1"/>
    </xf>
    <xf numFmtId="164" fontId="4" fillId="0" borderId="1" xfId="1" applyNumberFormat="1" applyFont="1" applyBorder="1" applyAlignment="1">
      <alignment horizontal="right"/>
    </xf>
    <xf numFmtId="0" fontId="4" fillId="8" borderId="1" xfId="0" applyFont="1" applyFill="1" applyBorder="1" applyAlignment="1">
      <alignment horizontal="right"/>
    </xf>
    <xf numFmtId="0" fontId="4" fillId="0" borderId="0" xfId="0" applyFont="1" applyBorder="1"/>
    <xf numFmtId="0" fontId="15" fillId="9" borderId="1" xfId="0" applyFont="1" applyFill="1" applyBorder="1"/>
    <xf numFmtId="0" fontId="4" fillId="9" borderId="1" xfId="0" applyFont="1" applyFill="1" applyBorder="1"/>
    <xf numFmtId="0" fontId="19" fillId="0" borderId="0" xfId="0" applyFont="1"/>
    <xf numFmtId="0" fontId="19" fillId="0" borderId="0" xfId="0" applyFont="1" applyAlignment="1">
      <alignment wrapText="1"/>
    </xf>
    <xf numFmtId="164" fontId="19" fillId="0" borderId="1" xfId="1" applyNumberFormat="1" applyFont="1" applyFill="1" applyBorder="1"/>
    <xf numFmtId="164" fontId="4" fillId="0" borderId="1" xfId="0" applyNumberFormat="1" applyFont="1" applyBorder="1"/>
    <xf numFmtId="0" fontId="18" fillId="3" borderId="0" xfId="0" applyFont="1" applyFill="1"/>
    <xf numFmtId="0" fontId="5" fillId="3" borderId="0" xfId="0" applyFont="1" applyFill="1"/>
    <xf numFmtId="164" fontId="4" fillId="0" borderId="1" xfId="1" applyNumberFormat="1" applyFont="1" applyBorder="1" applyAlignment="1">
      <alignment wrapText="1"/>
    </xf>
    <xf numFmtId="9" fontId="4" fillId="0" borderId="0" xfId="3" applyFont="1"/>
    <xf numFmtId="0" fontId="19" fillId="8" borderId="1" xfId="0" applyFont="1" applyFill="1" applyBorder="1" applyAlignment="1">
      <alignment wrapText="1"/>
    </xf>
    <xf numFmtId="0" fontId="19" fillId="8" borderId="1" xfId="0" applyFont="1" applyFill="1" applyBorder="1" applyAlignment="1">
      <alignment horizontal="left" wrapText="1"/>
    </xf>
    <xf numFmtId="0" fontId="19" fillId="8" borderId="1" xfId="0" applyFont="1" applyFill="1" applyBorder="1"/>
    <xf numFmtId="0" fontId="4" fillId="0" borderId="0" xfId="0" applyFont="1" applyAlignment="1">
      <alignment wrapText="1"/>
    </xf>
    <xf numFmtId="0" fontId="4" fillId="0" borderId="0" xfId="0" applyFont="1" applyAlignment="1"/>
    <xf numFmtId="0" fontId="0" fillId="0" borderId="0" xfId="0" applyFont="1" applyAlignment="1"/>
    <xf numFmtId="0" fontId="4" fillId="0" borderId="2" xfId="0" applyFont="1" applyFill="1" applyBorder="1" applyAlignment="1">
      <alignment horizontal="center" wrapText="1"/>
    </xf>
    <xf numFmtId="0" fontId="4" fillId="0" borderId="6" xfId="0" applyFont="1" applyFill="1" applyBorder="1" applyAlignment="1">
      <alignment horizontal="center" wrapText="1"/>
    </xf>
    <xf numFmtId="0" fontId="4" fillId="0" borderId="0" xfId="0" applyFont="1" applyAlignment="1">
      <alignment wrapText="1"/>
    </xf>
    <xf numFmtId="0" fontId="4" fillId="0" borderId="0" xfId="0" applyFont="1" applyAlignment="1">
      <alignment horizontal="left"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1"/>
          <c:order val="0"/>
          <c:tx>
            <c:strRef>
              <c:f>Assumptions!$A$29</c:f>
              <c:strCache>
                <c:ptCount val="1"/>
                <c:pt idx="0">
                  <c:v>Number of single family homes retrofitted 
(2018-2050)</c:v>
                </c:pt>
              </c:strCache>
            </c:strRef>
          </c:tx>
          <c:spPr>
            <a:ln w="28575" cap="rnd">
              <a:solidFill>
                <a:schemeClr val="accent2"/>
              </a:solidFill>
              <a:round/>
            </a:ln>
            <a:effectLst/>
          </c:spPr>
          <c:marker>
            <c:symbol val="none"/>
          </c:marker>
          <c:cat>
            <c:numRef>
              <c:f>Assumptions!$B$28:$AH$28</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Assumptions!$B$29:$AH$29</c:f>
              <c:numCache>
                <c:formatCode>_(* #,##0_);_(* \(#,##0\);_(* "-"??_);_(@_)</c:formatCode>
                <c:ptCount val="33"/>
                <c:pt idx="0">
                  <c:v>0</c:v>
                </c:pt>
                <c:pt idx="1">
                  <c:v>0</c:v>
                </c:pt>
                <c:pt idx="2">
                  <c:v>0</c:v>
                </c:pt>
                <c:pt idx="3">
                  <c:v>10000</c:v>
                </c:pt>
                <c:pt idx="4">
                  <c:v>20000</c:v>
                </c:pt>
                <c:pt idx="5">
                  <c:v>30000</c:v>
                </c:pt>
                <c:pt idx="6">
                  <c:v>40000</c:v>
                </c:pt>
                <c:pt idx="7">
                  <c:v>50000</c:v>
                </c:pt>
                <c:pt idx="8">
                  <c:v>60000</c:v>
                </c:pt>
                <c:pt idx="9">
                  <c:v>70000</c:v>
                </c:pt>
                <c:pt idx="10">
                  <c:v>80000</c:v>
                </c:pt>
                <c:pt idx="11">
                  <c:v>90000</c:v>
                </c:pt>
                <c:pt idx="12">
                  <c:v>100000</c:v>
                </c:pt>
                <c:pt idx="13">
                  <c:v>120000</c:v>
                </c:pt>
                <c:pt idx="14">
                  <c:v>140000</c:v>
                </c:pt>
                <c:pt idx="15">
                  <c:v>160000</c:v>
                </c:pt>
                <c:pt idx="16">
                  <c:v>180000</c:v>
                </c:pt>
                <c:pt idx="17">
                  <c:v>200000</c:v>
                </c:pt>
                <c:pt idx="18">
                  <c:v>220000</c:v>
                </c:pt>
                <c:pt idx="19">
                  <c:v>240000</c:v>
                </c:pt>
                <c:pt idx="20">
                  <c:v>260000</c:v>
                </c:pt>
                <c:pt idx="21">
                  <c:v>280000</c:v>
                </c:pt>
                <c:pt idx="22">
                  <c:v>300000</c:v>
                </c:pt>
                <c:pt idx="23">
                  <c:v>320000</c:v>
                </c:pt>
                <c:pt idx="24">
                  <c:v>340000</c:v>
                </c:pt>
                <c:pt idx="25">
                  <c:v>360000</c:v>
                </c:pt>
                <c:pt idx="26">
                  <c:v>380000</c:v>
                </c:pt>
                <c:pt idx="27">
                  <c:v>400000</c:v>
                </c:pt>
                <c:pt idx="28">
                  <c:v>420000</c:v>
                </c:pt>
                <c:pt idx="29">
                  <c:v>440000</c:v>
                </c:pt>
                <c:pt idx="30">
                  <c:v>460000</c:v>
                </c:pt>
                <c:pt idx="31">
                  <c:v>480000</c:v>
                </c:pt>
                <c:pt idx="32">
                  <c:v>500000</c:v>
                </c:pt>
              </c:numCache>
            </c:numRef>
          </c:val>
          <c:smooth val="0"/>
          <c:extLst>
            <c:ext xmlns:c16="http://schemas.microsoft.com/office/drawing/2014/chart" uri="{C3380CC4-5D6E-409C-BE32-E72D297353CC}">
              <c16:uniqueId val="{00000001-200B-5642-8506-4E6C9EA622B6}"/>
            </c:ext>
          </c:extLst>
        </c:ser>
        <c:dLbls>
          <c:showLegendKey val="0"/>
          <c:showVal val="0"/>
          <c:showCatName val="0"/>
          <c:showSerName val="0"/>
          <c:showPercent val="0"/>
          <c:showBubbleSize val="0"/>
        </c:dLbls>
        <c:smooth val="0"/>
        <c:axId val="855332160"/>
        <c:axId val="855349424"/>
      </c:lineChart>
      <c:catAx>
        <c:axId val="85533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855349424"/>
        <c:crosses val="autoZero"/>
        <c:auto val="1"/>
        <c:lblAlgn val="ctr"/>
        <c:lblOffset val="100"/>
        <c:tickLblSkip val="2"/>
        <c:noMultiLvlLbl val="0"/>
      </c:catAx>
      <c:valAx>
        <c:axId val="85534942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8553321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sz="1800" b="0" i="0" baseline="0">
                <a:effectLst/>
              </a:rPr>
              <a:t>Generation Mix of Incremental Supply for Electrification Load - FEJA Scenario</a:t>
            </a:r>
            <a:endParaRPr lang="en-US">
              <a:effectLst/>
            </a:endParaRP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4"/>
          <c:order val="0"/>
          <c:tx>
            <c:strRef>
              <c:f>'Generation Results'!$J$113</c:f>
              <c:strCache>
                <c:ptCount val="1"/>
                <c:pt idx="0">
                  <c:v>Nuclear</c:v>
                </c:pt>
              </c:strCache>
            </c:strRef>
          </c:tx>
          <c:spPr>
            <a:solidFill>
              <a:schemeClr val="accent4"/>
            </a:solidFill>
            <a:ln w="25400">
              <a:noFill/>
            </a:ln>
            <a:effectLst/>
          </c:spPr>
          <c:cat>
            <c:numRef>
              <c:f>'Generation Results'!$K$111:$AQ$111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Results'!$K$113:$AQ$113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1-ECFB-D04F-B453-1E59D02B486D}"/>
            </c:ext>
          </c:extLst>
        </c:ser>
        <c:ser>
          <c:idx val="0"/>
          <c:order val="1"/>
          <c:tx>
            <c:strRef>
              <c:f>'Generation Results'!$J$114</c:f>
              <c:strCache>
                <c:ptCount val="1"/>
                <c:pt idx="0">
                  <c:v>Coal</c:v>
                </c:pt>
              </c:strCache>
            </c:strRef>
          </c:tx>
          <c:spPr>
            <a:solidFill>
              <a:schemeClr val="bg2">
                <a:lumMod val="75000"/>
              </a:schemeClr>
            </a:solidFill>
            <a:ln w="25400">
              <a:noFill/>
            </a:ln>
            <a:effectLst/>
          </c:spPr>
          <c:cat>
            <c:numRef>
              <c:f>'Generation Results'!$K$111:$AQ$111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Results'!$K$114:$AQ$114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0.17955089231528515</c:v>
                </c:pt>
                <c:pt idx="19">
                  <c:v>0.16512786547030883</c:v>
                </c:pt>
                <c:pt idx="20">
                  <c:v>0.15070483862533213</c:v>
                </c:pt>
                <c:pt idx="21">
                  <c:v>0.13628181178035659</c:v>
                </c:pt>
                <c:pt idx="22">
                  <c:v>0.12185878493538062</c:v>
                </c:pt>
                <c:pt idx="23">
                  <c:v>0.10999880978171492</c:v>
                </c:pt>
                <c:pt idx="24">
                  <c:v>9.8138834628049343E-2</c:v>
                </c:pt>
                <c:pt idx="25">
                  <c:v>8.6278859474383698E-2</c:v>
                </c:pt>
                <c:pt idx="26">
                  <c:v>7.441888432071804E-2</c:v>
                </c:pt>
                <c:pt idx="27">
                  <c:v>6.2558909167052451E-2</c:v>
                </c:pt>
                <c:pt idx="28">
                  <c:v>5.069893401338698E-2</c:v>
                </c:pt>
                <c:pt idx="29">
                  <c:v>3.8838958859721433E-2</c:v>
                </c:pt>
                <c:pt idx="30">
                  <c:v>2.6978983706055875E-2</c:v>
                </c:pt>
                <c:pt idx="31">
                  <c:v>1.3489491853027943E-2</c:v>
                </c:pt>
                <c:pt idx="32">
                  <c:v>0</c:v>
                </c:pt>
              </c:numCache>
            </c:numRef>
          </c:val>
          <c:extLst>
            <c:ext xmlns:c16="http://schemas.microsoft.com/office/drawing/2014/chart" uri="{C3380CC4-5D6E-409C-BE32-E72D297353CC}">
              <c16:uniqueId val="{00000002-ECFB-D04F-B453-1E59D02B486D}"/>
            </c:ext>
          </c:extLst>
        </c:ser>
        <c:ser>
          <c:idx val="1"/>
          <c:order val="2"/>
          <c:tx>
            <c:strRef>
              <c:f>'Generation Results'!$J$115</c:f>
              <c:strCache>
                <c:ptCount val="1"/>
                <c:pt idx="0">
                  <c:v>Other </c:v>
                </c:pt>
              </c:strCache>
            </c:strRef>
          </c:tx>
          <c:spPr>
            <a:solidFill>
              <a:schemeClr val="bg2">
                <a:lumMod val="25000"/>
              </a:schemeClr>
            </a:solidFill>
            <a:ln w="25400">
              <a:noFill/>
            </a:ln>
            <a:effectLst/>
          </c:spPr>
          <c:cat>
            <c:numRef>
              <c:f>'Generation Results'!$K$111:$AQ$111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Results'!$K$115:$AQ$115</c:f>
              <c:numCache>
                <c:formatCode>0%</c:formatCode>
                <c:ptCount val="33"/>
                <c:pt idx="0">
                  <c:v>0</c:v>
                </c:pt>
                <c:pt idx="1">
                  <c:v>0</c:v>
                </c:pt>
                <c:pt idx="2">
                  <c:v>0</c:v>
                </c:pt>
                <c:pt idx="3">
                  <c:v>2.5420272329970059E-2</c:v>
                </c:pt>
                <c:pt idx="4">
                  <c:v>2.4543711215142344E-2</c:v>
                </c:pt>
                <c:pt idx="5">
                  <c:v>2.366715010031702E-2</c:v>
                </c:pt>
                <c:pt idx="6">
                  <c:v>2.2790588985489503E-2</c:v>
                </c:pt>
                <c:pt idx="7">
                  <c:v>2.191402787066311E-2</c:v>
                </c:pt>
                <c:pt idx="8">
                  <c:v>2.1037466755835805E-2</c:v>
                </c:pt>
                <c:pt idx="9">
                  <c:v>2.0160905641009075E-2</c:v>
                </c:pt>
                <c:pt idx="10">
                  <c:v>1.9284344526183179E-2</c:v>
                </c:pt>
                <c:pt idx="11">
                  <c:v>1.8407783411356717E-2</c:v>
                </c:pt>
                <c:pt idx="12">
                  <c:v>1.7531222296529952E-2</c:v>
                </c:pt>
                <c:pt idx="13">
                  <c:v>1.6654661181703487E-2</c:v>
                </c:pt>
                <c:pt idx="14">
                  <c:v>1.5778100066877222E-2</c:v>
                </c:pt>
                <c:pt idx="15">
                  <c:v>1.4901538952050739E-2</c:v>
                </c:pt>
                <c:pt idx="16">
                  <c:v>1.4024977837224126E-2</c:v>
                </c:pt>
                <c:pt idx="17">
                  <c:v>1.3148416722397679E-2</c:v>
                </c:pt>
                <c:pt idx="18">
                  <c:v>1.2271855607571122E-2</c:v>
                </c:pt>
                <c:pt idx="19">
                  <c:v>1.1395294492744587E-2</c:v>
                </c:pt>
                <c:pt idx="20">
                  <c:v>1.0518733377918069E-2</c:v>
                </c:pt>
                <c:pt idx="21">
                  <c:v>9.642172263091657E-3</c:v>
                </c:pt>
                <c:pt idx="22">
                  <c:v>8.7656111482651584E-3</c:v>
                </c:pt>
                <c:pt idx="23">
                  <c:v>7.8890500334385886E-3</c:v>
                </c:pt>
                <c:pt idx="24">
                  <c:v>7.0124889186120821E-3</c:v>
                </c:pt>
                <c:pt idx="25">
                  <c:v>6.1359278037855704E-3</c:v>
                </c:pt>
                <c:pt idx="26">
                  <c:v>5.2593666889590978E-3</c:v>
                </c:pt>
                <c:pt idx="27">
                  <c:v>4.3828055741325558E-3</c:v>
                </c:pt>
                <c:pt idx="28">
                  <c:v>3.5062444593060489E-3</c:v>
                </c:pt>
                <c:pt idx="29">
                  <c:v>2.6296833444795441E-3</c:v>
                </c:pt>
                <c:pt idx="30">
                  <c:v>1.7531222296530366E-3</c:v>
                </c:pt>
                <c:pt idx="31">
                  <c:v>8.7656111482653021E-4</c:v>
                </c:pt>
                <c:pt idx="32">
                  <c:v>1.9949319973733294E-17</c:v>
                </c:pt>
              </c:numCache>
            </c:numRef>
          </c:val>
          <c:extLst>
            <c:ext xmlns:c16="http://schemas.microsoft.com/office/drawing/2014/chart" uri="{C3380CC4-5D6E-409C-BE32-E72D297353CC}">
              <c16:uniqueId val="{00000003-ECFB-D04F-B453-1E59D02B486D}"/>
            </c:ext>
          </c:extLst>
        </c:ser>
        <c:ser>
          <c:idx val="2"/>
          <c:order val="3"/>
          <c:tx>
            <c:strRef>
              <c:f>'Generation Results'!$J$116</c:f>
              <c:strCache>
                <c:ptCount val="1"/>
                <c:pt idx="0">
                  <c:v>Gas</c:v>
                </c:pt>
              </c:strCache>
            </c:strRef>
          </c:tx>
          <c:spPr>
            <a:solidFill>
              <a:schemeClr val="accent1"/>
            </a:solidFill>
            <a:ln w="25400">
              <a:noFill/>
            </a:ln>
            <a:effectLst/>
          </c:spPr>
          <c:cat>
            <c:numRef>
              <c:f>'Generation Results'!$K$111:$AQ$111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Results'!$K$116:$AQ$116</c:f>
              <c:numCache>
                <c:formatCode>0%</c:formatCode>
                <c:ptCount val="33"/>
                <c:pt idx="0">
                  <c:v>0</c:v>
                </c:pt>
                <c:pt idx="1">
                  <c:v>0</c:v>
                </c:pt>
                <c:pt idx="2">
                  <c:v>0</c:v>
                </c:pt>
                <c:pt idx="3">
                  <c:v>0.8848903254860303</c:v>
                </c:pt>
                <c:pt idx="4">
                  <c:v>0.84568923714676814</c:v>
                </c:pt>
                <c:pt idx="5">
                  <c:v>0.80648814880766639</c:v>
                </c:pt>
                <c:pt idx="6">
                  <c:v>0.76728706046849737</c:v>
                </c:pt>
                <c:pt idx="7">
                  <c:v>0.72808597212934412</c:v>
                </c:pt>
                <c:pt idx="8">
                  <c:v>0.7059625332441718</c:v>
                </c:pt>
                <c:pt idx="9">
                  <c:v>0.68383909435898249</c:v>
                </c:pt>
                <c:pt idx="10">
                  <c:v>0.66171565547381206</c:v>
                </c:pt>
                <c:pt idx="11">
                  <c:v>0.63959221658864296</c:v>
                </c:pt>
                <c:pt idx="12">
                  <c:v>0.61746877770345499</c:v>
                </c:pt>
                <c:pt idx="13">
                  <c:v>0.59534533881828955</c:v>
                </c:pt>
                <c:pt idx="14">
                  <c:v>0.57322189993312089</c:v>
                </c:pt>
                <c:pt idx="15">
                  <c:v>0.55109846104794113</c:v>
                </c:pt>
                <c:pt idx="16">
                  <c:v>0.52897502216276981</c:v>
                </c:pt>
                <c:pt idx="17">
                  <c:v>0.50685158327760582</c:v>
                </c:pt>
                <c:pt idx="18">
                  <c:v>0.30517725207714869</c:v>
                </c:pt>
                <c:pt idx="19">
                  <c:v>0.29747684003694719</c:v>
                </c:pt>
                <c:pt idx="20">
                  <c:v>0.28977642799673836</c:v>
                </c:pt>
                <c:pt idx="21">
                  <c:v>0.28207601595655318</c:v>
                </c:pt>
                <c:pt idx="22">
                  <c:v>0.27437560391635402</c:v>
                </c:pt>
                <c:pt idx="23">
                  <c:v>0.26411214018484691</c:v>
                </c:pt>
                <c:pt idx="24">
                  <c:v>0.2538486764533347</c:v>
                </c:pt>
                <c:pt idx="25">
                  <c:v>0.24358521272183428</c:v>
                </c:pt>
                <c:pt idx="26">
                  <c:v>0.23332174899032651</c:v>
                </c:pt>
                <c:pt idx="27">
                  <c:v>0.22305828525881624</c:v>
                </c:pt>
                <c:pt idx="28">
                  <c:v>0.21279482152730841</c:v>
                </c:pt>
                <c:pt idx="29">
                  <c:v>0.20253135779579801</c:v>
                </c:pt>
                <c:pt idx="30">
                  <c:v>0.19226789406429015</c:v>
                </c:pt>
                <c:pt idx="31">
                  <c:v>0.18363394703214625</c:v>
                </c:pt>
                <c:pt idx="32">
                  <c:v>0.17500000000000165</c:v>
                </c:pt>
              </c:numCache>
            </c:numRef>
          </c:val>
          <c:extLst>
            <c:ext xmlns:c16="http://schemas.microsoft.com/office/drawing/2014/chart" uri="{C3380CC4-5D6E-409C-BE32-E72D297353CC}">
              <c16:uniqueId val="{00000004-ECFB-D04F-B453-1E59D02B486D}"/>
            </c:ext>
          </c:extLst>
        </c:ser>
        <c:ser>
          <c:idx val="3"/>
          <c:order val="4"/>
          <c:tx>
            <c:strRef>
              <c:f>'Generation Results'!$J$112</c:f>
              <c:strCache>
                <c:ptCount val="1"/>
                <c:pt idx="0">
                  <c:v>Renewable</c:v>
                </c:pt>
              </c:strCache>
            </c:strRef>
          </c:tx>
          <c:spPr>
            <a:solidFill>
              <a:schemeClr val="accent6"/>
            </a:solidFill>
            <a:ln w="25400">
              <a:noFill/>
            </a:ln>
            <a:effectLst/>
          </c:spPr>
          <c:cat>
            <c:numRef>
              <c:f>'Generation Results'!$K$111:$AQ$111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Results'!$K$112:$AQ$112</c:f>
              <c:numCache>
                <c:formatCode>0%</c:formatCode>
                <c:ptCount val="33"/>
                <c:pt idx="0">
                  <c:v>0</c:v>
                </c:pt>
                <c:pt idx="1">
                  <c:v>0</c:v>
                </c:pt>
                <c:pt idx="2">
                  <c:v>0</c:v>
                </c:pt>
                <c:pt idx="3">
                  <c:v>8.9689402184025394E-2</c:v>
                </c:pt>
                <c:pt idx="4">
                  <c:v>0.12976705163802263</c:v>
                </c:pt>
                <c:pt idx="5">
                  <c:v>0.16984470109202002</c:v>
                </c:pt>
                <c:pt idx="6">
                  <c:v>0.20992235054600411</c:v>
                </c:pt>
                <c:pt idx="7">
                  <c:v>0.25</c:v>
                </c:pt>
                <c:pt idx="8">
                  <c:v>0.27299999999999924</c:v>
                </c:pt>
                <c:pt idx="9">
                  <c:v>0.29599999999999671</c:v>
                </c:pt>
                <c:pt idx="10">
                  <c:v>0.31899999999999767</c:v>
                </c:pt>
                <c:pt idx="11">
                  <c:v>0.3420000000000003</c:v>
                </c:pt>
                <c:pt idx="12">
                  <c:v>0.36500000000000166</c:v>
                </c:pt>
                <c:pt idx="13">
                  <c:v>0.38800000000000223</c:v>
                </c:pt>
                <c:pt idx="14">
                  <c:v>0.41099999999999853</c:v>
                </c:pt>
                <c:pt idx="15">
                  <c:v>0.43400000000000105</c:v>
                </c:pt>
                <c:pt idx="16">
                  <c:v>0.45700000000000146</c:v>
                </c:pt>
                <c:pt idx="17">
                  <c:v>0.48000000000000298</c:v>
                </c:pt>
                <c:pt idx="18">
                  <c:v>0.50299999999999412</c:v>
                </c:pt>
                <c:pt idx="19">
                  <c:v>0.52599999999999802</c:v>
                </c:pt>
                <c:pt idx="20">
                  <c:v>0.54899999999999904</c:v>
                </c:pt>
                <c:pt idx="21">
                  <c:v>0.57200000000000384</c:v>
                </c:pt>
                <c:pt idx="22">
                  <c:v>0.59500000000000053</c:v>
                </c:pt>
                <c:pt idx="23">
                  <c:v>0.61800000000000088</c:v>
                </c:pt>
                <c:pt idx="24">
                  <c:v>0.64099999999999824</c:v>
                </c:pt>
                <c:pt idx="25">
                  <c:v>0.66400000000000137</c:v>
                </c:pt>
                <c:pt idx="26">
                  <c:v>0.68699999999999983</c:v>
                </c:pt>
                <c:pt idx="27">
                  <c:v>0.71000000000000008</c:v>
                </c:pt>
                <c:pt idx="28">
                  <c:v>0.73299999999999954</c:v>
                </c:pt>
                <c:pt idx="29">
                  <c:v>0.75600000000000123</c:v>
                </c:pt>
                <c:pt idx="30">
                  <c:v>0.77899999999999781</c:v>
                </c:pt>
                <c:pt idx="31">
                  <c:v>0.80200000000000082</c:v>
                </c:pt>
                <c:pt idx="32">
                  <c:v>0.8249999999999984</c:v>
                </c:pt>
              </c:numCache>
            </c:numRef>
          </c:val>
          <c:extLst>
            <c:ext xmlns:c16="http://schemas.microsoft.com/office/drawing/2014/chart" uri="{C3380CC4-5D6E-409C-BE32-E72D297353CC}">
              <c16:uniqueId val="{00000000-ECFB-D04F-B453-1E59D02B486D}"/>
            </c:ext>
          </c:extLst>
        </c:ser>
        <c:dLbls>
          <c:showLegendKey val="0"/>
          <c:showVal val="0"/>
          <c:showCatName val="0"/>
          <c:showSerName val="0"/>
          <c:showPercent val="0"/>
          <c:showBubbleSize val="0"/>
        </c:dLbls>
        <c:axId val="617336383"/>
        <c:axId val="616816191"/>
      </c:areaChart>
      <c:catAx>
        <c:axId val="61733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6816191"/>
        <c:crosses val="autoZero"/>
        <c:auto val="1"/>
        <c:lblAlgn val="ctr"/>
        <c:lblOffset val="100"/>
        <c:noMultiLvlLbl val="0"/>
      </c:catAx>
      <c:valAx>
        <c:axId val="616816191"/>
        <c:scaling>
          <c:orientation val="minMax"/>
          <c:max val="1"/>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7336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FEJA projected generation in reference scenario </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2"/>
          <c:order val="0"/>
          <c:tx>
            <c:strRef>
              <c:f>'Generation Results'!$J$77</c:f>
              <c:strCache>
                <c:ptCount val="1"/>
                <c:pt idx="0">
                  <c:v>Nuclear</c:v>
                </c:pt>
              </c:strCache>
            </c:strRef>
          </c:tx>
          <c:spPr>
            <a:solidFill>
              <a:schemeClr val="accent4"/>
            </a:solidFill>
            <a:ln w="25400">
              <a:noFill/>
            </a:ln>
            <a:effectLst/>
          </c:spPr>
          <c:cat>
            <c:numRef>
              <c:f>'Generation Results'!$K$75:$AQ$75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Results'!$K$77:$AQ$77</c:f>
              <c:numCache>
                <c:formatCode>_(* #,##0_);_(* \(#,##0\);_(* "-"??_);_(@_)</c:formatCode>
                <c:ptCount val="33"/>
                <c:pt idx="0">
                  <c:v>39619.614700000006</c:v>
                </c:pt>
                <c:pt idx="1">
                  <c:v>39619.614700000006</c:v>
                </c:pt>
                <c:pt idx="2">
                  <c:v>39619.614700000006</c:v>
                </c:pt>
                <c:pt idx="3">
                  <c:v>39619.614700000006</c:v>
                </c:pt>
                <c:pt idx="4">
                  <c:v>39619.614700000006</c:v>
                </c:pt>
                <c:pt idx="5">
                  <c:v>39619.614700000006</c:v>
                </c:pt>
                <c:pt idx="6">
                  <c:v>39619.614700000006</c:v>
                </c:pt>
                <c:pt idx="7">
                  <c:v>39619.614700000006</c:v>
                </c:pt>
                <c:pt idx="8">
                  <c:v>39619.614700000006</c:v>
                </c:pt>
                <c:pt idx="9">
                  <c:v>39619.614700000006</c:v>
                </c:pt>
                <c:pt idx="10">
                  <c:v>36248.548921864211</c:v>
                </c:pt>
                <c:pt idx="11">
                  <c:v>36248.548921864211</c:v>
                </c:pt>
                <c:pt idx="12">
                  <c:v>32996.623482119452</c:v>
                </c:pt>
                <c:pt idx="13">
                  <c:v>32996.623482119452</c:v>
                </c:pt>
                <c:pt idx="14">
                  <c:v>29973.285945863965</c:v>
                </c:pt>
                <c:pt idx="15">
                  <c:v>23723.062634203532</c:v>
                </c:pt>
                <c:pt idx="16">
                  <c:v>23723.062634203532</c:v>
                </c:pt>
                <c:pt idx="17">
                  <c:v>23723.062634203532</c:v>
                </c:pt>
                <c:pt idx="18">
                  <c:v>23723.062634203532</c:v>
                </c:pt>
                <c:pt idx="19">
                  <c:v>23723.062634203532</c:v>
                </c:pt>
                <c:pt idx="20">
                  <c:v>23723.062634203532</c:v>
                </c:pt>
                <c:pt idx="21">
                  <c:v>23723.062634203532</c:v>
                </c:pt>
                <c:pt idx="22">
                  <c:v>23723.062634203532</c:v>
                </c:pt>
                <c:pt idx="23">
                  <c:v>23723.062634203532</c:v>
                </c:pt>
                <c:pt idx="24">
                  <c:v>23723.062634203532</c:v>
                </c:pt>
                <c:pt idx="25">
                  <c:v>19958.22794104648</c:v>
                </c:pt>
                <c:pt idx="26">
                  <c:v>15909.879629074123</c:v>
                </c:pt>
                <c:pt idx="27">
                  <c:v>11924.130477951299</c:v>
                </c:pt>
                <c:pt idx="28">
                  <c:v>11924.130477951299</c:v>
                </c:pt>
                <c:pt idx="29">
                  <c:v>3840.3575517303602</c:v>
                </c:pt>
                <c:pt idx="30">
                  <c:v>0</c:v>
                </c:pt>
                <c:pt idx="31">
                  <c:v>0</c:v>
                </c:pt>
                <c:pt idx="32">
                  <c:v>0</c:v>
                </c:pt>
              </c:numCache>
            </c:numRef>
          </c:val>
          <c:extLst>
            <c:ext xmlns:c16="http://schemas.microsoft.com/office/drawing/2014/chart" uri="{C3380CC4-5D6E-409C-BE32-E72D297353CC}">
              <c16:uniqueId val="{00000001-437E-5A43-8BFD-9942B36925EE}"/>
            </c:ext>
          </c:extLst>
        </c:ser>
        <c:ser>
          <c:idx val="3"/>
          <c:order val="1"/>
          <c:tx>
            <c:strRef>
              <c:f>'Generation Results'!$J$78</c:f>
              <c:strCache>
                <c:ptCount val="1"/>
                <c:pt idx="0">
                  <c:v>Coal</c:v>
                </c:pt>
              </c:strCache>
            </c:strRef>
          </c:tx>
          <c:spPr>
            <a:solidFill>
              <a:schemeClr val="bg2">
                <a:lumMod val="75000"/>
              </a:schemeClr>
            </a:solidFill>
            <a:ln w="25400">
              <a:noFill/>
            </a:ln>
            <a:effectLst/>
          </c:spPr>
          <c:cat>
            <c:numRef>
              <c:f>'Generation Results'!$K$75:$AQ$75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Results'!$K$78:$AQ$78</c:f>
              <c:numCache>
                <c:formatCode>_(* #,##0_);_(* \(#,##0\);_(* "-"??_);_(@_)</c:formatCode>
                <c:ptCount val="33"/>
                <c:pt idx="0">
                  <c:v>46981.414340000003</c:v>
                </c:pt>
                <c:pt idx="1">
                  <c:v>46088.838401239169</c:v>
                </c:pt>
                <c:pt idx="2">
                  <c:v>37025.024833333315</c:v>
                </c:pt>
                <c:pt idx="3">
                  <c:v>37025.024833333315</c:v>
                </c:pt>
                <c:pt idx="4">
                  <c:v>37025.024833333315</c:v>
                </c:pt>
                <c:pt idx="5">
                  <c:v>33742.024833333329</c:v>
                </c:pt>
                <c:pt idx="6">
                  <c:v>33742.024833333329</c:v>
                </c:pt>
                <c:pt idx="7">
                  <c:v>32618.343833333332</c:v>
                </c:pt>
                <c:pt idx="8">
                  <c:v>27782.454833333333</c:v>
                </c:pt>
                <c:pt idx="9">
                  <c:v>27782.454833333333</c:v>
                </c:pt>
                <c:pt idx="10">
                  <c:v>27782.454833333333</c:v>
                </c:pt>
                <c:pt idx="11">
                  <c:v>27782.454833333333</c:v>
                </c:pt>
                <c:pt idx="12">
                  <c:v>27782.454833333333</c:v>
                </c:pt>
                <c:pt idx="13">
                  <c:v>27782.454833333333</c:v>
                </c:pt>
                <c:pt idx="14">
                  <c:v>27782.454833333333</c:v>
                </c:pt>
                <c:pt idx="15">
                  <c:v>26185.775833333333</c:v>
                </c:pt>
                <c:pt idx="16">
                  <c:v>26185.775833333333</c:v>
                </c:pt>
                <c:pt idx="17">
                  <c:v>26185.775833333333</c:v>
                </c:pt>
                <c:pt idx="18">
                  <c:v>24474.517493175455</c:v>
                </c:pt>
                <c:pt idx="19">
                  <c:v>22508.519896226368</c:v>
                </c:pt>
                <c:pt idx="20">
                  <c:v>20542.522299277283</c:v>
                </c:pt>
                <c:pt idx="21">
                  <c:v>18576.524702328199</c:v>
                </c:pt>
                <c:pt idx="22">
                  <c:v>16610.527105379126</c:v>
                </c:pt>
                <c:pt idx="23">
                  <c:v>14993.898161774025</c:v>
                </c:pt>
                <c:pt idx="24">
                  <c:v>13377.269218168925</c:v>
                </c:pt>
                <c:pt idx="25">
                  <c:v>11760.640274563826</c:v>
                </c:pt>
                <c:pt idx="26">
                  <c:v>10144.011330958727</c:v>
                </c:pt>
                <c:pt idx="27">
                  <c:v>8527.3823873536276</c:v>
                </c:pt>
                <c:pt idx="28">
                  <c:v>6910.7534437485292</c:v>
                </c:pt>
                <c:pt idx="29">
                  <c:v>5294.1245001434309</c:v>
                </c:pt>
                <c:pt idx="30">
                  <c:v>3677.4955565383339</c:v>
                </c:pt>
                <c:pt idx="31">
                  <c:v>1838.7477782691669</c:v>
                </c:pt>
                <c:pt idx="32">
                  <c:v>0</c:v>
                </c:pt>
              </c:numCache>
            </c:numRef>
          </c:val>
          <c:extLst>
            <c:ext xmlns:c16="http://schemas.microsoft.com/office/drawing/2014/chart" uri="{C3380CC4-5D6E-409C-BE32-E72D297353CC}">
              <c16:uniqueId val="{00000002-437E-5A43-8BFD-9942B36925EE}"/>
            </c:ext>
          </c:extLst>
        </c:ser>
        <c:ser>
          <c:idx val="4"/>
          <c:order val="2"/>
          <c:tx>
            <c:strRef>
              <c:f>'Generation Results'!$J$79</c:f>
              <c:strCache>
                <c:ptCount val="1"/>
                <c:pt idx="0">
                  <c:v>Other </c:v>
                </c:pt>
              </c:strCache>
            </c:strRef>
          </c:tx>
          <c:spPr>
            <a:solidFill>
              <a:schemeClr val="bg2">
                <a:lumMod val="25000"/>
              </a:schemeClr>
            </a:solidFill>
            <a:ln w="25400">
              <a:noFill/>
            </a:ln>
            <a:effectLst/>
          </c:spPr>
          <c:cat>
            <c:numRef>
              <c:f>'Generation Results'!$K$75:$AQ$75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Results'!$K$79:$AQ$79</c:f>
              <c:numCache>
                <c:formatCode>_(* #,##0_);_(* \(#,##0\);_(* "-"??_);_(@_)</c:formatCode>
                <c:ptCount val="33"/>
                <c:pt idx="0">
                  <c:v>3823.4793600000003</c:v>
                </c:pt>
                <c:pt idx="1">
                  <c:v>3703.9956300000003</c:v>
                </c:pt>
                <c:pt idx="2">
                  <c:v>3584.5119000000004</c:v>
                </c:pt>
                <c:pt idx="3">
                  <c:v>3465.0281700000005</c:v>
                </c:pt>
                <c:pt idx="4">
                  <c:v>3345.5444400000006</c:v>
                </c:pt>
                <c:pt idx="5">
                  <c:v>3226.0607100000007</c:v>
                </c:pt>
                <c:pt idx="6">
                  <c:v>3106.5769800000007</c:v>
                </c:pt>
                <c:pt idx="7">
                  <c:v>2987.0932500000008</c:v>
                </c:pt>
                <c:pt idx="8">
                  <c:v>2867.6095200000013</c:v>
                </c:pt>
                <c:pt idx="9">
                  <c:v>2748.1257900000014</c:v>
                </c:pt>
                <c:pt idx="10">
                  <c:v>2628.6420600000015</c:v>
                </c:pt>
                <c:pt idx="11">
                  <c:v>2509.1583300000016</c:v>
                </c:pt>
                <c:pt idx="12">
                  <c:v>2389.6746000000016</c:v>
                </c:pt>
                <c:pt idx="13">
                  <c:v>2270.1908700000017</c:v>
                </c:pt>
                <c:pt idx="14">
                  <c:v>2150.7071400000018</c:v>
                </c:pt>
                <c:pt idx="15">
                  <c:v>2031.2234100000019</c:v>
                </c:pt>
                <c:pt idx="16">
                  <c:v>1911.739680000002</c:v>
                </c:pt>
                <c:pt idx="17">
                  <c:v>1792.255950000002</c:v>
                </c:pt>
                <c:pt idx="18">
                  <c:v>1672.7722200000023</c:v>
                </c:pt>
                <c:pt idx="19">
                  <c:v>1553.2884900000024</c:v>
                </c:pt>
                <c:pt idx="20">
                  <c:v>1433.8047600000025</c:v>
                </c:pt>
                <c:pt idx="21">
                  <c:v>1314.3210300000026</c:v>
                </c:pt>
                <c:pt idx="22">
                  <c:v>1194.8373000000026</c:v>
                </c:pt>
                <c:pt idx="23">
                  <c:v>1075.3535700000027</c:v>
                </c:pt>
                <c:pt idx="24">
                  <c:v>955.8698400000028</c:v>
                </c:pt>
                <c:pt idx="25">
                  <c:v>836.38611000000276</c:v>
                </c:pt>
                <c:pt idx="26">
                  <c:v>716.90238000000272</c:v>
                </c:pt>
                <c:pt idx="27">
                  <c:v>597.4186500000028</c:v>
                </c:pt>
                <c:pt idx="28">
                  <c:v>477.93492000000276</c:v>
                </c:pt>
                <c:pt idx="29">
                  <c:v>358.45119000000273</c:v>
                </c:pt>
                <c:pt idx="30">
                  <c:v>238.96746000000275</c:v>
                </c:pt>
                <c:pt idx="31">
                  <c:v>119.48373000000272</c:v>
                </c:pt>
                <c:pt idx="32">
                  <c:v>2.7192846238643932E-12</c:v>
                </c:pt>
              </c:numCache>
            </c:numRef>
          </c:val>
          <c:extLst>
            <c:ext xmlns:c16="http://schemas.microsoft.com/office/drawing/2014/chart" uri="{C3380CC4-5D6E-409C-BE32-E72D297353CC}">
              <c16:uniqueId val="{00000003-437E-5A43-8BFD-9942B36925EE}"/>
            </c:ext>
          </c:extLst>
        </c:ser>
        <c:ser>
          <c:idx val="0"/>
          <c:order val="3"/>
          <c:tx>
            <c:strRef>
              <c:f>'Generation Results'!$J$80</c:f>
              <c:strCache>
                <c:ptCount val="1"/>
                <c:pt idx="0">
                  <c:v>Gas</c:v>
                </c:pt>
              </c:strCache>
            </c:strRef>
          </c:tx>
          <c:spPr>
            <a:solidFill>
              <a:schemeClr val="accent1"/>
            </a:solidFill>
            <a:ln w="25400">
              <a:noFill/>
            </a:ln>
            <a:effectLst/>
          </c:spPr>
          <c:cat>
            <c:numRef>
              <c:f>'Generation Results'!$K$75:$AQ$75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Results'!$K$80:$AQ$80</c:f>
              <c:numCache>
                <c:formatCode>_(* #,##0_);_(* \(#,##0\);_(* "-"??_);_(@_)</c:formatCode>
                <c:ptCount val="33"/>
                <c:pt idx="0">
                  <c:v>39909.675220000005</c:v>
                </c:pt>
                <c:pt idx="1">
                  <c:v>40540.35375158806</c:v>
                </c:pt>
                <c:pt idx="2">
                  <c:v>49317.928412268026</c:v>
                </c:pt>
                <c:pt idx="3">
                  <c:v>43974.442173147749</c:v>
                </c:pt>
                <c:pt idx="4">
                  <c:v>38630.955934027501</c:v>
                </c:pt>
                <c:pt idx="5">
                  <c:v>36570.469694907209</c:v>
                </c:pt>
                <c:pt idx="6">
                  <c:v>31226.983455786947</c:v>
                </c:pt>
                <c:pt idx="7">
                  <c:v>27007.178216666667</c:v>
                </c:pt>
                <c:pt idx="8">
                  <c:v>28827.429226666674</c:v>
                </c:pt>
                <c:pt idx="9">
                  <c:v>25811.791236666671</c:v>
                </c:pt>
                <c:pt idx="10">
                  <c:v>26167.219024802471</c:v>
                </c:pt>
                <c:pt idx="11">
                  <c:v>23151.581034802468</c:v>
                </c:pt>
                <c:pt idx="12">
                  <c:v>23387.868484547231</c:v>
                </c:pt>
                <c:pt idx="13">
                  <c:v>20372.230494547213</c:v>
                </c:pt>
                <c:pt idx="14">
                  <c:v>20379.930040802705</c:v>
                </c:pt>
                <c:pt idx="15">
                  <c:v>25211.194362463139</c:v>
                </c:pt>
                <c:pt idx="16">
                  <c:v>22195.55637246315</c:v>
                </c:pt>
                <c:pt idx="17">
                  <c:v>19179.918382463133</c:v>
                </c:pt>
                <c:pt idx="18">
                  <c:v>17875.538732621018</c:v>
                </c:pt>
                <c:pt idx="19">
                  <c:v>16825.898339570107</c:v>
                </c:pt>
                <c:pt idx="20">
                  <c:v>15776.25794651921</c:v>
                </c:pt>
                <c:pt idx="21">
                  <c:v>14726.617553468255</c:v>
                </c:pt>
                <c:pt idx="22">
                  <c:v>13676.977160417344</c:v>
                </c:pt>
                <c:pt idx="23">
                  <c:v>12277.968114022442</c:v>
                </c:pt>
                <c:pt idx="24">
                  <c:v>10878.959067627555</c:v>
                </c:pt>
                <c:pt idx="25">
                  <c:v>13244.784714389694</c:v>
                </c:pt>
                <c:pt idx="26">
                  <c:v>15894.123979967146</c:v>
                </c:pt>
                <c:pt idx="27">
                  <c:v>18480.864084695073</c:v>
                </c:pt>
                <c:pt idx="28">
                  <c:v>17081.855038300171</c:v>
                </c:pt>
                <c:pt idx="29">
                  <c:v>23766.618918126216</c:v>
                </c:pt>
                <c:pt idx="30">
                  <c:v>26207.967423461669</c:v>
                </c:pt>
                <c:pt idx="31">
                  <c:v>25031.077211730822</c:v>
                </c:pt>
                <c:pt idx="32">
                  <c:v>23854.187000000005</c:v>
                </c:pt>
              </c:numCache>
            </c:numRef>
          </c:val>
          <c:extLst>
            <c:ext xmlns:c16="http://schemas.microsoft.com/office/drawing/2014/chart" uri="{C3380CC4-5D6E-409C-BE32-E72D297353CC}">
              <c16:uniqueId val="{00000004-437E-5A43-8BFD-9942B36925EE}"/>
            </c:ext>
          </c:extLst>
        </c:ser>
        <c:ser>
          <c:idx val="1"/>
          <c:order val="4"/>
          <c:tx>
            <c:strRef>
              <c:f>'Generation Results'!$J$76</c:f>
              <c:strCache>
                <c:ptCount val="1"/>
                <c:pt idx="0">
                  <c:v>Renewable</c:v>
                </c:pt>
              </c:strCache>
            </c:strRef>
          </c:tx>
          <c:spPr>
            <a:solidFill>
              <a:schemeClr val="accent6"/>
            </a:solidFill>
            <a:ln w="25400">
              <a:noFill/>
            </a:ln>
            <a:effectLst/>
          </c:spPr>
          <c:cat>
            <c:numRef>
              <c:f>'Generation Results'!$K$75:$AQ$75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Results'!$K$76:$AQ$76</c:f>
              <c:numCache>
                <c:formatCode>_(* #,##0_);_(* \(#,##0\);_(* "-"??_);_(@_)</c:formatCode>
                <c:ptCount val="33"/>
                <c:pt idx="0">
                  <c:v>5975.4563800000014</c:v>
                </c:pt>
                <c:pt idx="1">
                  <c:v>6356.8375171727748</c:v>
                </c:pt>
                <c:pt idx="2">
                  <c:v>6762.5601543986713</c:v>
                </c:pt>
                <c:pt idx="3">
                  <c:v>12225.530123518936</c:v>
                </c:pt>
                <c:pt idx="4">
                  <c:v>17688.500092639202</c:v>
                </c:pt>
                <c:pt idx="5">
                  <c:v>23151.470061759468</c:v>
                </c:pt>
                <c:pt idx="6">
                  <c:v>28614.440030879738</c:v>
                </c:pt>
                <c:pt idx="7">
                  <c:v>34077.410000000003</c:v>
                </c:pt>
                <c:pt idx="8">
                  <c:v>37212.531720000006</c:v>
                </c:pt>
                <c:pt idx="9">
                  <c:v>40347.653440000002</c:v>
                </c:pt>
                <c:pt idx="10">
                  <c:v>43482.775160000005</c:v>
                </c:pt>
                <c:pt idx="11">
                  <c:v>46617.89688</c:v>
                </c:pt>
                <c:pt idx="12">
                  <c:v>49753.018600000003</c:v>
                </c:pt>
                <c:pt idx="13">
                  <c:v>52888.140320000006</c:v>
                </c:pt>
                <c:pt idx="14">
                  <c:v>56023.262040000009</c:v>
                </c:pt>
                <c:pt idx="15">
                  <c:v>59158.383760000004</c:v>
                </c:pt>
                <c:pt idx="16">
                  <c:v>62293.50548</c:v>
                </c:pt>
                <c:pt idx="17">
                  <c:v>65428.627200000003</c:v>
                </c:pt>
                <c:pt idx="18">
                  <c:v>68563.748920000013</c:v>
                </c:pt>
                <c:pt idx="19">
                  <c:v>71698.870640000008</c:v>
                </c:pt>
                <c:pt idx="20">
                  <c:v>74833.992360000004</c:v>
                </c:pt>
                <c:pt idx="21">
                  <c:v>77969.114080000014</c:v>
                </c:pt>
                <c:pt idx="22">
                  <c:v>81104.235800000009</c:v>
                </c:pt>
                <c:pt idx="23">
                  <c:v>84239.357520000005</c:v>
                </c:pt>
                <c:pt idx="24">
                  <c:v>87374.479240000015</c:v>
                </c:pt>
                <c:pt idx="25">
                  <c:v>90509.600959999996</c:v>
                </c:pt>
                <c:pt idx="26">
                  <c:v>93644.722680000021</c:v>
                </c:pt>
                <c:pt idx="27">
                  <c:v>96779.844400000002</c:v>
                </c:pt>
                <c:pt idx="28">
                  <c:v>99914.966120000012</c:v>
                </c:pt>
                <c:pt idx="29">
                  <c:v>103050.08784000001</c:v>
                </c:pt>
                <c:pt idx="30">
                  <c:v>106185.20956000002</c:v>
                </c:pt>
                <c:pt idx="31">
                  <c:v>109320.33128000001</c:v>
                </c:pt>
                <c:pt idx="32">
                  <c:v>112455.45300000001</c:v>
                </c:pt>
              </c:numCache>
            </c:numRef>
          </c:val>
          <c:extLst>
            <c:ext xmlns:c16="http://schemas.microsoft.com/office/drawing/2014/chart" uri="{C3380CC4-5D6E-409C-BE32-E72D297353CC}">
              <c16:uniqueId val="{00000000-437E-5A43-8BFD-9942B36925EE}"/>
            </c:ext>
          </c:extLst>
        </c:ser>
        <c:dLbls>
          <c:showLegendKey val="0"/>
          <c:showVal val="0"/>
          <c:showCatName val="0"/>
          <c:showSerName val="0"/>
          <c:showPercent val="0"/>
          <c:showBubbleSize val="0"/>
        </c:dLbls>
        <c:axId val="915703648"/>
        <c:axId val="860878720"/>
      </c:areaChart>
      <c:catAx>
        <c:axId val="9157036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860878720"/>
        <c:crosses val="autoZero"/>
        <c:auto val="1"/>
        <c:lblAlgn val="ctr"/>
        <c:lblOffset val="100"/>
        <c:noMultiLvlLbl val="0"/>
      </c:catAx>
      <c:valAx>
        <c:axId val="860878720"/>
        <c:scaling>
          <c:orientation val="minMax"/>
          <c:max val="18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915703648"/>
        <c:crosses val="autoZero"/>
        <c:crossBetween val="midCat"/>
        <c:dispUnits>
          <c:builtInUnit val="thousands"/>
          <c:dispUnitsLbl>
            <c:layout>
              <c:manualLayout>
                <c:xMode val="edge"/>
                <c:yMode val="edge"/>
                <c:x val="1.202185895803614E-2"/>
                <c:y val="0.37324384432163604"/>
              </c:manualLayout>
            </c:layout>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Thousand GWhs</a:t>
                  </a:r>
                </a:p>
              </c:rich>
            </c:tx>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FEJA projected generation in electrification scenario </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2"/>
          <c:order val="0"/>
          <c:tx>
            <c:strRef>
              <c:f>'Generation Results'!$J$93</c:f>
              <c:strCache>
                <c:ptCount val="1"/>
                <c:pt idx="0">
                  <c:v>Nuclear</c:v>
                </c:pt>
              </c:strCache>
            </c:strRef>
          </c:tx>
          <c:spPr>
            <a:solidFill>
              <a:schemeClr val="accent4"/>
            </a:solidFill>
            <a:ln w="25400">
              <a:noFill/>
            </a:ln>
            <a:effectLst/>
          </c:spPr>
          <c:cat>
            <c:numRef>
              <c:f>'Generation Results'!$K$91:$AQ$91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Results'!$K$93:$AQ$93</c:f>
              <c:numCache>
                <c:formatCode>_(* #,##0_);_(* \(#,##0\);_(* "-"??_);_(@_)</c:formatCode>
                <c:ptCount val="33"/>
                <c:pt idx="0">
                  <c:v>39619.614700000006</c:v>
                </c:pt>
                <c:pt idx="1">
                  <c:v>39619.614700000006</c:v>
                </c:pt>
                <c:pt idx="2">
                  <c:v>39619.614700000006</c:v>
                </c:pt>
                <c:pt idx="3">
                  <c:v>39619.614700000006</c:v>
                </c:pt>
                <c:pt idx="4">
                  <c:v>39619.614700000006</c:v>
                </c:pt>
                <c:pt idx="5">
                  <c:v>39619.614700000006</c:v>
                </c:pt>
                <c:pt idx="6">
                  <c:v>39619.614700000006</c:v>
                </c:pt>
                <c:pt idx="7">
                  <c:v>39619.614700000006</c:v>
                </c:pt>
                <c:pt idx="8">
                  <c:v>39619.614700000006</c:v>
                </c:pt>
                <c:pt idx="9">
                  <c:v>39619.614700000006</c:v>
                </c:pt>
                <c:pt idx="10">
                  <c:v>36248.548921864211</c:v>
                </c:pt>
                <c:pt idx="11">
                  <c:v>36248.548921864211</c:v>
                </c:pt>
                <c:pt idx="12">
                  <c:v>32996.623482119452</c:v>
                </c:pt>
                <c:pt idx="13">
                  <c:v>32996.623482119452</c:v>
                </c:pt>
                <c:pt idx="14">
                  <c:v>29973.285945863965</c:v>
                </c:pt>
                <c:pt idx="15">
                  <c:v>23723.062634203532</c:v>
                </c:pt>
                <c:pt idx="16">
                  <c:v>23723.062634203532</c:v>
                </c:pt>
                <c:pt idx="17">
                  <c:v>23723.062634203532</c:v>
                </c:pt>
                <c:pt idx="18">
                  <c:v>23723.062634203532</c:v>
                </c:pt>
                <c:pt idx="19">
                  <c:v>23723.062634203532</c:v>
                </c:pt>
                <c:pt idx="20">
                  <c:v>23723.062634203532</c:v>
                </c:pt>
                <c:pt idx="21">
                  <c:v>23723.062634203532</c:v>
                </c:pt>
                <c:pt idx="22">
                  <c:v>23723.062634203532</c:v>
                </c:pt>
                <c:pt idx="23">
                  <c:v>23723.062634203532</c:v>
                </c:pt>
                <c:pt idx="24">
                  <c:v>23723.062634203532</c:v>
                </c:pt>
                <c:pt idx="25">
                  <c:v>19958.22794104648</c:v>
                </c:pt>
                <c:pt idx="26">
                  <c:v>15909.879629074123</c:v>
                </c:pt>
                <c:pt idx="27">
                  <c:v>11924.130477951299</c:v>
                </c:pt>
                <c:pt idx="28">
                  <c:v>11924.130477951299</c:v>
                </c:pt>
                <c:pt idx="29">
                  <c:v>3840.3575517303602</c:v>
                </c:pt>
                <c:pt idx="30">
                  <c:v>0</c:v>
                </c:pt>
                <c:pt idx="31">
                  <c:v>0</c:v>
                </c:pt>
                <c:pt idx="32">
                  <c:v>0</c:v>
                </c:pt>
              </c:numCache>
            </c:numRef>
          </c:val>
          <c:extLst>
            <c:ext xmlns:c16="http://schemas.microsoft.com/office/drawing/2014/chart" uri="{C3380CC4-5D6E-409C-BE32-E72D297353CC}">
              <c16:uniqueId val="{00000001-570E-1A47-BC00-CB3732664797}"/>
            </c:ext>
          </c:extLst>
        </c:ser>
        <c:ser>
          <c:idx val="3"/>
          <c:order val="1"/>
          <c:tx>
            <c:strRef>
              <c:f>'Generation Results'!$J$94</c:f>
              <c:strCache>
                <c:ptCount val="1"/>
                <c:pt idx="0">
                  <c:v>Coal</c:v>
                </c:pt>
              </c:strCache>
            </c:strRef>
          </c:tx>
          <c:spPr>
            <a:solidFill>
              <a:schemeClr val="bg2">
                <a:lumMod val="75000"/>
              </a:schemeClr>
            </a:solidFill>
            <a:ln w="25400">
              <a:noFill/>
            </a:ln>
            <a:effectLst/>
          </c:spPr>
          <c:cat>
            <c:numRef>
              <c:f>'Generation Results'!$K$91:$AQ$91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Results'!$K$94:$AQ$94</c:f>
              <c:numCache>
                <c:formatCode>_(* #,##0_);_(* \(#,##0\);_(* "-"??_);_(@_)</c:formatCode>
                <c:ptCount val="33"/>
                <c:pt idx="0">
                  <c:v>46981.414340000003</c:v>
                </c:pt>
                <c:pt idx="1">
                  <c:v>46088.838401239169</c:v>
                </c:pt>
                <c:pt idx="2">
                  <c:v>37025.024833333315</c:v>
                </c:pt>
                <c:pt idx="3">
                  <c:v>37025.024833333315</c:v>
                </c:pt>
                <c:pt idx="4">
                  <c:v>37025.024833333315</c:v>
                </c:pt>
                <c:pt idx="5">
                  <c:v>33742.024833333329</c:v>
                </c:pt>
                <c:pt idx="6">
                  <c:v>33742.024833333329</c:v>
                </c:pt>
                <c:pt idx="7">
                  <c:v>32618.343833333332</c:v>
                </c:pt>
                <c:pt idx="8">
                  <c:v>27782.454833333333</c:v>
                </c:pt>
                <c:pt idx="9">
                  <c:v>27782.454833333333</c:v>
                </c:pt>
                <c:pt idx="10">
                  <c:v>27782.454833333333</c:v>
                </c:pt>
                <c:pt idx="11">
                  <c:v>27782.454833333333</c:v>
                </c:pt>
                <c:pt idx="12">
                  <c:v>27782.454833333333</c:v>
                </c:pt>
                <c:pt idx="13">
                  <c:v>27782.454833333333</c:v>
                </c:pt>
                <c:pt idx="14">
                  <c:v>27782.454833333333</c:v>
                </c:pt>
                <c:pt idx="15">
                  <c:v>26185.775833333333</c:v>
                </c:pt>
                <c:pt idx="16">
                  <c:v>26185.775833333333</c:v>
                </c:pt>
                <c:pt idx="17">
                  <c:v>26185.775833333333</c:v>
                </c:pt>
                <c:pt idx="18">
                  <c:v>24823.42268256034</c:v>
                </c:pt>
                <c:pt idx="19">
                  <c:v>22858.568854076188</c:v>
                </c:pt>
                <c:pt idx="20">
                  <c:v>20888.61921140612</c:v>
                </c:pt>
                <c:pt idx="21">
                  <c:v>18913.573754550136</c:v>
                </c:pt>
                <c:pt idx="22">
                  <c:v>16933.432483508244</c:v>
                </c:pt>
                <c:pt idx="23">
                  <c:v>15304.808486684095</c:v>
                </c:pt>
                <c:pt idx="24">
                  <c:v>13671.994230056493</c:v>
                </c:pt>
                <c:pt idx="25">
                  <c:v>12034.989713625428</c:v>
                </c:pt>
                <c:pt idx="26">
                  <c:v>10393.79493739091</c:v>
                </c:pt>
                <c:pt idx="27">
                  <c:v>8748.4099013529321</c:v>
                </c:pt>
                <c:pt idx="28">
                  <c:v>7098.8346055115016</c:v>
                </c:pt>
                <c:pt idx="29">
                  <c:v>5445.0690498666108</c:v>
                </c:pt>
                <c:pt idx="30">
                  <c:v>3787.1132344182665</c:v>
                </c:pt>
                <c:pt idx="31">
                  <c:v>1895.9396102065227</c:v>
                </c:pt>
                <c:pt idx="32">
                  <c:v>0</c:v>
                </c:pt>
              </c:numCache>
            </c:numRef>
          </c:val>
          <c:extLst>
            <c:ext xmlns:c16="http://schemas.microsoft.com/office/drawing/2014/chart" uri="{C3380CC4-5D6E-409C-BE32-E72D297353CC}">
              <c16:uniqueId val="{00000002-570E-1A47-BC00-CB3732664797}"/>
            </c:ext>
          </c:extLst>
        </c:ser>
        <c:ser>
          <c:idx val="4"/>
          <c:order val="2"/>
          <c:tx>
            <c:strRef>
              <c:f>'Generation Results'!$J$95</c:f>
              <c:strCache>
                <c:ptCount val="1"/>
                <c:pt idx="0">
                  <c:v>Other </c:v>
                </c:pt>
              </c:strCache>
            </c:strRef>
          </c:tx>
          <c:spPr>
            <a:solidFill>
              <a:schemeClr val="bg2">
                <a:lumMod val="25000"/>
              </a:schemeClr>
            </a:solidFill>
            <a:ln w="25400">
              <a:noFill/>
            </a:ln>
            <a:effectLst/>
          </c:spPr>
          <c:cat>
            <c:numRef>
              <c:f>'Generation Results'!$K$91:$AQ$91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Results'!$K$95:$AQ$95</c:f>
              <c:numCache>
                <c:formatCode>_(* #,##0_);_(* \(#,##0\);_(* "-"??_);_(@_)</c:formatCode>
                <c:ptCount val="33"/>
                <c:pt idx="0">
                  <c:v>3823.4793600000003</c:v>
                </c:pt>
                <c:pt idx="1">
                  <c:v>3703.9956300000003</c:v>
                </c:pt>
                <c:pt idx="2">
                  <c:v>3584.5119000000004</c:v>
                </c:pt>
                <c:pt idx="3">
                  <c:v>3467.273485524634</c:v>
                </c:pt>
                <c:pt idx="4">
                  <c:v>3349.8802217027423</c:v>
                </c:pt>
                <c:pt idx="5">
                  <c:v>3232.3321085343232</c:v>
                </c:pt>
                <c:pt idx="6">
                  <c:v>3114.6291460193784</c:v>
                </c:pt>
                <c:pt idx="7">
                  <c:v>2996.771334157906</c:v>
                </c:pt>
                <c:pt idx="8">
                  <c:v>2878.7586729499085</c:v>
                </c:pt>
                <c:pt idx="9">
                  <c:v>2760.591162395383</c:v>
                </c:pt>
                <c:pt idx="10">
                  <c:v>2642.2688024943327</c:v>
                </c:pt>
                <c:pt idx="11">
                  <c:v>2523.7915932467545</c:v>
                </c:pt>
                <c:pt idx="12">
                  <c:v>2405.1595346526506</c:v>
                </c:pt>
                <c:pt idx="13">
                  <c:v>2287.8436955040215</c:v>
                </c:pt>
                <c:pt idx="14">
                  <c:v>2170.2181576623398</c:v>
                </c:pt>
                <c:pt idx="15">
                  <c:v>2052.2829211276044</c:v>
                </c:pt>
                <c:pt idx="16">
                  <c:v>1934.0379858998162</c:v>
                </c:pt>
                <c:pt idx="17">
                  <c:v>1815.4833519789754</c:v>
                </c:pt>
                <c:pt idx="18">
                  <c:v>1696.6190193650816</c:v>
                </c:pt>
                <c:pt idx="19">
                  <c:v>1577.4449880581346</c:v>
                </c:pt>
                <c:pt idx="20">
                  <c:v>1457.9612580581347</c:v>
                </c:pt>
                <c:pt idx="21">
                  <c:v>1338.1678293650821</c:v>
                </c:pt>
                <c:pt idx="22">
                  <c:v>1218.0647019789762</c:v>
                </c:pt>
                <c:pt idx="23">
                  <c:v>1097.6518758998172</c:v>
                </c:pt>
                <c:pt idx="24">
                  <c:v>976.92935112760563</c:v>
                </c:pt>
                <c:pt idx="25">
                  <c:v>855.89712766234049</c:v>
                </c:pt>
                <c:pt idx="26">
                  <c:v>734.55520550402287</c:v>
                </c:pt>
                <c:pt idx="27">
                  <c:v>612.90358465265183</c:v>
                </c:pt>
                <c:pt idx="28">
                  <c:v>490.94226510822807</c:v>
                </c:pt>
                <c:pt idx="29">
                  <c:v>368.67124687075113</c:v>
                </c:pt>
                <c:pt idx="30">
                  <c:v>246.09052994022142</c:v>
                </c:pt>
                <c:pt idx="31">
                  <c:v>123.20011431663858</c:v>
                </c:pt>
                <c:pt idx="32">
                  <c:v>2.8073885537937938E-12</c:v>
                </c:pt>
              </c:numCache>
            </c:numRef>
          </c:val>
          <c:extLst>
            <c:ext xmlns:c16="http://schemas.microsoft.com/office/drawing/2014/chart" uri="{C3380CC4-5D6E-409C-BE32-E72D297353CC}">
              <c16:uniqueId val="{00000003-570E-1A47-BC00-CB3732664797}"/>
            </c:ext>
          </c:extLst>
        </c:ser>
        <c:ser>
          <c:idx val="0"/>
          <c:order val="3"/>
          <c:tx>
            <c:strRef>
              <c:f>'Generation Results'!$J$96</c:f>
              <c:strCache>
                <c:ptCount val="1"/>
                <c:pt idx="0">
                  <c:v>Gas</c:v>
                </c:pt>
              </c:strCache>
            </c:strRef>
          </c:tx>
          <c:spPr>
            <a:solidFill>
              <a:schemeClr val="accent1"/>
            </a:solidFill>
            <a:ln w="25400">
              <a:noFill/>
            </a:ln>
            <a:effectLst/>
          </c:spPr>
          <c:cat>
            <c:numRef>
              <c:f>'Generation Results'!$K$91:$AQ$91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Results'!$K$96:$AQ$96</c:f>
              <c:numCache>
                <c:formatCode>_(* #,##0_);_(* \(#,##0\);_(* "-"??_);_(@_)</c:formatCode>
                <c:ptCount val="33"/>
                <c:pt idx="0">
                  <c:v>39909.675220000005</c:v>
                </c:pt>
                <c:pt idx="1">
                  <c:v>40540.35375158806</c:v>
                </c:pt>
                <c:pt idx="2">
                  <c:v>49317.928412268026</c:v>
                </c:pt>
                <c:pt idx="3">
                  <c:v>44052.60254686921</c:v>
                </c:pt>
                <c:pt idx="4">
                  <c:v>38780.351593407831</c:v>
                </c:pt>
                <c:pt idx="5">
                  <c:v>36784.17555188376</c:v>
                </c:pt>
                <c:pt idx="6">
                  <c:v>31498.074422297126</c:v>
                </c:pt>
                <c:pt idx="7">
                  <c:v>27328.729204647811</c:v>
                </c:pt>
                <c:pt idx="8">
                  <c:v>29201.565730428934</c:v>
                </c:pt>
                <c:pt idx="9">
                  <c:v>26234.605028938284</c:v>
                </c:pt>
                <c:pt idx="10">
                  <c:v>26634.801878311773</c:v>
                </c:pt>
                <c:pt idx="11">
                  <c:v>23660.024722277711</c:v>
                </c:pt>
                <c:pt idx="12">
                  <c:v>23933.264778716723</c:v>
                </c:pt>
                <c:pt idx="13">
                  <c:v>21003.256683920335</c:v>
                </c:pt>
                <c:pt idx="14">
                  <c:v>21088.769670836031</c:v>
                </c:pt>
                <c:pt idx="15">
                  <c:v>25990.030978613213</c:v>
                </c:pt>
                <c:pt idx="16">
                  <c:v>23036.573520186575</c:v>
                </c:pt>
                <c:pt idx="17">
                  <c:v>20075.299607216497</c:v>
                </c:pt>
                <c:pt idx="18">
                  <c:v>18468.562390476</c:v>
                </c:pt>
                <c:pt idx="19">
                  <c:v>17456.509396903217</c:v>
                </c:pt>
                <c:pt idx="20">
                  <c:v>16441.735762972923</c:v>
                </c:pt>
                <c:pt idx="21">
                  <c:v>15424.241488685118</c:v>
                </c:pt>
                <c:pt idx="22">
                  <c:v>14404.026574039817</c:v>
                </c:pt>
                <c:pt idx="23">
                  <c:v>13024.477930633337</c:v>
                </c:pt>
                <c:pt idx="24">
                  <c:v>11641.303092486894</c:v>
                </c:pt>
                <c:pt idx="25">
                  <c:v>14019.336752757532</c:v>
                </c:pt>
                <c:pt idx="26">
                  <c:v>16677.257837103505</c:v>
                </c:pt>
                <c:pt idx="27">
                  <c:v>19268.953565859963</c:v>
                </c:pt>
                <c:pt idx="28">
                  <c:v>17871.273948753646</c:v>
                </c:pt>
                <c:pt idx="29">
                  <c:v>24553.741063128284</c:v>
                </c:pt>
                <c:pt idx="30">
                  <c:v>26989.166608272382</c:v>
                </c:pt>
                <c:pt idx="31">
                  <c:v>25809.63595590608</c:v>
                </c:pt>
                <c:pt idx="32">
                  <c:v>24627.05483499117</c:v>
                </c:pt>
              </c:numCache>
            </c:numRef>
          </c:val>
          <c:extLst>
            <c:ext xmlns:c16="http://schemas.microsoft.com/office/drawing/2014/chart" uri="{C3380CC4-5D6E-409C-BE32-E72D297353CC}">
              <c16:uniqueId val="{00000004-570E-1A47-BC00-CB3732664797}"/>
            </c:ext>
          </c:extLst>
        </c:ser>
        <c:ser>
          <c:idx val="1"/>
          <c:order val="4"/>
          <c:tx>
            <c:strRef>
              <c:f>'Generation Results'!$J$92</c:f>
              <c:strCache>
                <c:ptCount val="1"/>
                <c:pt idx="0">
                  <c:v>Renewable</c:v>
                </c:pt>
              </c:strCache>
            </c:strRef>
          </c:tx>
          <c:spPr>
            <a:solidFill>
              <a:schemeClr val="accent6"/>
            </a:solidFill>
            <a:ln w="25400">
              <a:noFill/>
            </a:ln>
            <a:effectLst/>
          </c:spPr>
          <c:cat>
            <c:numRef>
              <c:f>'Generation Results'!$K$91:$AQ$91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Results'!$K$92:$AQ$92</c:f>
              <c:numCache>
                <c:formatCode>_(* #,##0_);_(* \(#,##0\);_(* "-"??_);_(@_)</c:formatCode>
                <c:ptCount val="33"/>
                <c:pt idx="0">
                  <c:v>5975.4563800000014</c:v>
                </c:pt>
                <c:pt idx="1">
                  <c:v>6356.8375171727748</c:v>
                </c:pt>
                <c:pt idx="2">
                  <c:v>6762.5601543986713</c:v>
                </c:pt>
                <c:pt idx="3">
                  <c:v>12233.452186843233</c:v>
                </c:pt>
                <c:pt idx="4">
                  <c:v>17711.424156696954</c:v>
                </c:pt>
                <c:pt idx="5">
                  <c:v>23196.476063959821</c:v>
                </c:pt>
                <c:pt idx="6">
                  <c:v>28688.60790863185</c:v>
                </c:pt>
                <c:pt idx="7">
                  <c:v>34187.819690713019</c:v>
                </c:pt>
                <c:pt idx="8">
                  <c:v>37357.21257871035</c:v>
                </c:pt>
                <c:pt idx="9">
                  <c:v>40530.668543325897</c:v>
                </c:pt>
                <c:pt idx="10">
                  <c:v>43708.18758455971</c:v>
                </c:pt>
                <c:pt idx="11">
                  <c:v>46889.769702411737</c:v>
                </c:pt>
                <c:pt idx="12">
                  <c:v>50075.41489688203</c:v>
                </c:pt>
                <c:pt idx="13">
                  <c:v>53299.394335967874</c:v>
                </c:pt>
                <c:pt idx="14">
                  <c:v>56531.499928290192</c:v>
                </c:pt>
                <c:pt idx="15">
                  <c:v>59771.731673848975</c:v>
                </c:pt>
                <c:pt idx="16">
                  <c:v>63020.089572644247</c:v>
                </c:pt>
                <c:pt idx="17">
                  <c:v>66276.573624676006</c:v>
                </c:pt>
                <c:pt idx="18">
                  <c:v>69541.183829944232</c:v>
                </c:pt>
                <c:pt idx="19">
                  <c:v>72813.920188448945</c:v>
                </c:pt>
                <c:pt idx="20">
                  <c:v>76094.782700190131</c:v>
                </c:pt>
                <c:pt idx="21">
                  <c:v>79383.77136516782</c:v>
                </c:pt>
                <c:pt idx="22">
                  <c:v>82680.886183381954</c:v>
                </c:pt>
                <c:pt idx="23">
                  <c:v>85986.127154832575</c:v>
                </c:pt>
                <c:pt idx="24">
                  <c:v>89299.494279519698</c:v>
                </c:pt>
                <c:pt idx="25">
                  <c:v>92620.987557443252</c:v>
                </c:pt>
                <c:pt idx="26">
                  <c:v>95950.606988603351</c:v>
                </c:pt>
                <c:pt idx="27">
                  <c:v>99288.352572999851</c:v>
                </c:pt>
                <c:pt idx="28">
                  <c:v>102634.2243106329</c:v>
                </c:pt>
                <c:pt idx="29">
                  <c:v>105988.22220150237</c:v>
                </c:pt>
                <c:pt idx="30">
                  <c:v>109350.34624560837</c:v>
                </c:pt>
                <c:pt idx="31">
                  <c:v>112720.5964429508</c:v>
                </c:pt>
                <c:pt idx="32">
                  <c:v>116098.97279352974</c:v>
                </c:pt>
              </c:numCache>
            </c:numRef>
          </c:val>
          <c:extLst>
            <c:ext xmlns:c16="http://schemas.microsoft.com/office/drawing/2014/chart" uri="{C3380CC4-5D6E-409C-BE32-E72D297353CC}">
              <c16:uniqueId val="{00000000-570E-1A47-BC00-CB3732664797}"/>
            </c:ext>
          </c:extLst>
        </c:ser>
        <c:dLbls>
          <c:showLegendKey val="0"/>
          <c:showVal val="0"/>
          <c:showCatName val="0"/>
          <c:showSerName val="0"/>
          <c:showPercent val="0"/>
          <c:showBubbleSize val="0"/>
        </c:dLbls>
        <c:axId val="915703648"/>
        <c:axId val="860878720"/>
      </c:areaChart>
      <c:catAx>
        <c:axId val="9157036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860878720"/>
        <c:crosses val="autoZero"/>
        <c:auto val="1"/>
        <c:lblAlgn val="ctr"/>
        <c:lblOffset val="100"/>
        <c:noMultiLvlLbl val="0"/>
      </c:catAx>
      <c:valAx>
        <c:axId val="860878720"/>
        <c:scaling>
          <c:orientation val="minMax"/>
          <c:max val="180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915703648"/>
        <c:crosses val="autoZero"/>
        <c:crossBetween val="midCat"/>
        <c:dispUnits>
          <c:builtInUnit val="thousands"/>
          <c:dispUnitsLbl>
            <c:layout>
              <c:manualLayout>
                <c:xMode val="edge"/>
                <c:yMode val="edge"/>
                <c:x val="1.202185895803614E-2"/>
                <c:y val="0.37324384432163604"/>
              </c:manualLayout>
            </c:layout>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Thousand GWhs</a:t>
                  </a:r>
                </a:p>
              </c:rich>
            </c:tx>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sz="1800" b="0" i="0" baseline="0">
                <a:effectLst/>
              </a:rPr>
              <a:t>Generation Mix of Incremental Supply for Electrification Load - Low Renewables Scenario</a:t>
            </a:r>
            <a:endParaRPr lang="en-US">
              <a:effectLst/>
            </a:endParaRP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4"/>
          <c:order val="0"/>
          <c:tx>
            <c:strRef>
              <c:f>'Generation Results'!$J$173</c:f>
              <c:strCache>
                <c:ptCount val="1"/>
                <c:pt idx="0">
                  <c:v>Nuclear</c:v>
                </c:pt>
              </c:strCache>
            </c:strRef>
          </c:tx>
          <c:spPr>
            <a:solidFill>
              <a:schemeClr val="accent4"/>
            </a:solidFill>
            <a:ln w="25400">
              <a:noFill/>
            </a:ln>
            <a:effectLst/>
          </c:spPr>
          <c:cat>
            <c:numRef>
              <c:f>'Generation Results'!$K$171:$AQ$171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Results'!$K$173:$AQ$173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1-079D-014A-95F3-7CE018CCA527}"/>
            </c:ext>
          </c:extLst>
        </c:ser>
        <c:ser>
          <c:idx val="0"/>
          <c:order val="1"/>
          <c:tx>
            <c:strRef>
              <c:f>'Generation Results'!$J$174</c:f>
              <c:strCache>
                <c:ptCount val="1"/>
                <c:pt idx="0">
                  <c:v>Coal</c:v>
                </c:pt>
              </c:strCache>
            </c:strRef>
          </c:tx>
          <c:spPr>
            <a:solidFill>
              <a:schemeClr val="bg2">
                <a:lumMod val="75000"/>
              </a:schemeClr>
            </a:solidFill>
            <a:ln w="25400">
              <a:noFill/>
            </a:ln>
            <a:effectLst/>
          </c:spPr>
          <c:cat>
            <c:numRef>
              <c:f>'Generation Results'!$K$171:$AQ$171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Results'!$K$174:$AQ$174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0.17955089231528515</c:v>
                </c:pt>
                <c:pt idx="19">
                  <c:v>0.16512786547030883</c:v>
                </c:pt>
                <c:pt idx="20">
                  <c:v>0.15070483862533213</c:v>
                </c:pt>
                <c:pt idx="21">
                  <c:v>0.13628181178035659</c:v>
                </c:pt>
                <c:pt idx="22">
                  <c:v>0.12185878493538062</c:v>
                </c:pt>
                <c:pt idx="23">
                  <c:v>0.10999880978171492</c:v>
                </c:pt>
                <c:pt idx="24">
                  <c:v>9.8138834628049343E-2</c:v>
                </c:pt>
                <c:pt idx="25">
                  <c:v>8.6278859474383698E-2</c:v>
                </c:pt>
                <c:pt idx="26">
                  <c:v>7.441888432071804E-2</c:v>
                </c:pt>
                <c:pt idx="27">
                  <c:v>6.2558909167052451E-2</c:v>
                </c:pt>
                <c:pt idx="28">
                  <c:v>5.069893401338698E-2</c:v>
                </c:pt>
                <c:pt idx="29">
                  <c:v>3.8838958859721433E-2</c:v>
                </c:pt>
                <c:pt idx="30">
                  <c:v>2.6978983706055875E-2</c:v>
                </c:pt>
                <c:pt idx="31">
                  <c:v>1.3489491853027943E-2</c:v>
                </c:pt>
                <c:pt idx="32">
                  <c:v>0</c:v>
                </c:pt>
              </c:numCache>
            </c:numRef>
          </c:val>
          <c:extLst>
            <c:ext xmlns:c16="http://schemas.microsoft.com/office/drawing/2014/chart" uri="{C3380CC4-5D6E-409C-BE32-E72D297353CC}">
              <c16:uniqueId val="{00000002-079D-014A-95F3-7CE018CCA527}"/>
            </c:ext>
          </c:extLst>
        </c:ser>
        <c:ser>
          <c:idx val="1"/>
          <c:order val="2"/>
          <c:tx>
            <c:strRef>
              <c:f>'Generation Results'!$J$175</c:f>
              <c:strCache>
                <c:ptCount val="1"/>
                <c:pt idx="0">
                  <c:v>Other </c:v>
                </c:pt>
              </c:strCache>
            </c:strRef>
          </c:tx>
          <c:spPr>
            <a:solidFill>
              <a:schemeClr val="bg2">
                <a:lumMod val="25000"/>
              </a:schemeClr>
            </a:solidFill>
            <a:ln w="25400">
              <a:noFill/>
            </a:ln>
            <a:effectLst/>
          </c:spPr>
          <c:cat>
            <c:numRef>
              <c:f>'Generation Results'!$K$171:$AQ$171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Results'!$K$175:$AQ$175</c:f>
              <c:numCache>
                <c:formatCode>0%</c:formatCode>
                <c:ptCount val="33"/>
                <c:pt idx="0">
                  <c:v>0</c:v>
                </c:pt>
                <c:pt idx="1">
                  <c:v>0</c:v>
                </c:pt>
                <c:pt idx="2">
                  <c:v>0</c:v>
                </c:pt>
                <c:pt idx="3">
                  <c:v>2.5420272329970059E-2</c:v>
                </c:pt>
                <c:pt idx="4">
                  <c:v>2.4543711215142344E-2</c:v>
                </c:pt>
                <c:pt idx="5">
                  <c:v>2.366715010031702E-2</c:v>
                </c:pt>
                <c:pt idx="6">
                  <c:v>2.2790588985489503E-2</c:v>
                </c:pt>
                <c:pt idx="7">
                  <c:v>2.191402787066311E-2</c:v>
                </c:pt>
                <c:pt idx="8">
                  <c:v>2.1037466755835805E-2</c:v>
                </c:pt>
                <c:pt idx="9">
                  <c:v>2.0160905641009075E-2</c:v>
                </c:pt>
                <c:pt idx="10">
                  <c:v>1.9284344526183179E-2</c:v>
                </c:pt>
                <c:pt idx="11">
                  <c:v>1.8407783411356717E-2</c:v>
                </c:pt>
                <c:pt idx="12">
                  <c:v>1.7531222296529952E-2</c:v>
                </c:pt>
                <c:pt idx="13">
                  <c:v>1.6654661181703487E-2</c:v>
                </c:pt>
                <c:pt idx="14">
                  <c:v>1.5778100066877222E-2</c:v>
                </c:pt>
                <c:pt idx="15">
                  <c:v>1.4901538952050739E-2</c:v>
                </c:pt>
                <c:pt idx="16">
                  <c:v>1.4024977837224126E-2</c:v>
                </c:pt>
                <c:pt idx="17">
                  <c:v>1.3148416722397679E-2</c:v>
                </c:pt>
                <c:pt idx="18">
                  <c:v>1.2271855607571122E-2</c:v>
                </c:pt>
                <c:pt idx="19">
                  <c:v>1.1395294492744587E-2</c:v>
                </c:pt>
                <c:pt idx="20">
                  <c:v>1.0518733377918069E-2</c:v>
                </c:pt>
                <c:pt idx="21">
                  <c:v>9.642172263091657E-3</c:v>
                </c:pt>
                <c:pt idx="22">
                  <c:v>8.7656111482651584E-3</c:v>
                </c:pt>
                <c:pt idx="23">
                  <c:v>7.8890500334385886E-3</c:v>
                </c:pt>
                <c:pt idx="24">
                  <c:v>7.0124889186120821E-3</c:v>
                </c:pt>
                <c:pt idx="25">
                  <c:v>6.1359278037855704E-3</c:v>
                </c:pt>
                <c:pt idx="26">
                  <c:v>5.2593666889590978E-3</c:v>
                </c:pt>
                <c:pt idx="27">
                  <c:v>4.3828055741325558E-3</c:v>
                </c:pt>
                <c:pt idx="28">
                  <c:v>3.5062444593060489E-3</c:v>
                </c:pt>
                <c:pt idx="29">
                  <c:v>2.6296833444795441E-3</c:v>
                </c:pt>
                <c:pt idx="30">
                  <c:v>1.7531222296530366E-3</c:v>
                </c:pt>
                <c:pt idx="31">
                  <c:v>8.7656111482653021E-4</c:v>
                </c:pt>
                <c:pt idx="32">
                  <c:v>1.9949319973733294E-17</c:v>
                </c:pt>
              </c:numCache>
            </c:numRef>
          </c:val>
          <c:extLst>
            <c:ext xmlns:c16="http://schemas.microsoft.com/office/drawing/2014/chart" uri="{C3380CC4-5D6E-409C-BE32-E72D297353CC}">
              <c16:uniqueId val="{00000003-079D-014A-95F3-7CE018CCA527}"/>
            </c:ext>
          </c:extLst>
        </c:ser>
        <c:ser>
          <c:idx val="2"/>
          <c:order val="3"/>
          <c:tx>
            <c:strRef>
              <c:f>'Generation Results'!$J$176</c:f>
              <c:strCache>
                <c:ptCount val="1"/>
                <c:pt idx="0">
                  <c:v>Gas</c:v>
                </c:pt>
              </c:strCache>
            </c:strRef>
          </c:tx>
          <c:spPr>
            <a:solidFill>
              <a:schemeClr val="accent1"/>
            </a:solidFill>
            <a:ln w="25400">
              <a:noFill/>
            </a:ln>
            <a:effectLst/>
          </c:spPr>
          <c:cat>
            <c:numRef>
              <c:f>'Generation Results'!$K$171:$AQ$171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Results'!$K$176:$AQ$176</c:f>
              <c:numCache>
                <c:formatCode>0%</c:formatCode>
                <c:ptCount val="33"/>
                <c:pt idx="0">
                  <c:v>0</c:v>
                </c:pt>
                <c:pt idx="1">
                  <c:v>0</c:v>
                </c:pt>
                <c:pt idx="2">
                  <c:v>0</c:v>
                </c:pt>
                <c:pt idx="3">
                  <c:v>0.92180152446831565</c:v>
                </c:pt>
                <c:pt idx="4">
                  <c:v>0.91930953766387902</c:v>
                </c:pt>
                <c:pt idx="5">
                  <c:v>0.91660255462260298</c:v>
                </c:pt>
                <c:pt idx="6">
                  <c:v>0.91366685329453323</c:v>
                </c:pt>
                <c:pt idx="7">
                  <c:v>0.910487835825739</c:v>
                </c:pt>
                <c:pt idx="8">
                  <c:v>0.90704997265984155</c:v>
                </c:pt>
                <c:pt idx="9">
                  <c:v>0.9033367430727276</c:v>
                </c:pt>
                <c:pt idx="10">
                  <c:v>0.89933057191163579</c:v>
                </c:pt>
                <c:pt idx="11">
                  <c:v>0.8950127622966022</c:v>
                </c:pt>
                <c:pt idx="12">
                  <c:v>0.8903634240267122</c:v>
                </c:pt>
                <c:pt idx="13">
                  <c:v>0.88536139741684394</c:v>
                </c:pt>
                <c:pt idx="14">
                  <c:v>0.87998417227335191</c:v>
                </c:pt>
                <c:pt idx="15">
                  <c:v>0.87420780169844037</c:v>
                </c:pt>
                <c:pt idx="16">
                  <c:v>0.86800681039297722</c:v>
                </c:pt>
                <c:pt idx="17">
                  <c:v>0.86135409710701583</c:v>
                </c:pt>
                <c:pt idx="18">
                  <c:v>0.67466993854871948</c:v>
                </c:pt>
                <c:pt idx="19">
                  <c:v>0.68144847509146489</c:v>
                </c:pt>
                <c:pt idx="20">
                  <c:v>0.68768315890186127</c:v>
                </c:pt>
                <c:pt idx="21">
                  <c:v>0.69333927879461443</c:v>
                </c:pt>
                <c:pt idx="22">
                  <c:v>0.6983799081568004</c:v>
                </c:pt>
                <c:pt idx="23">
                  <c:v>0.70020271185773708</c:v>
                </c:pt>
                <c:pt idx="24">
                  <c:v>0.70132895089938352</c:v>
                </c:pt>
                <c:pt idx="25">
                  <c:v>0.70171416731820813</c:v>
                </c:pt>
                <c:pt idx="26">
                  <c:v>0.7013110656387519</c:v>
                </c:pt>
                <c:pt idx="27">
                  <c:v>0.70006933177055497</c:v>
                </c:pt>
                <c:pt idx="28">
                  <c:v>0.69793544034628519</c:v>
                </c:pt>
                <c:pt idx="29">
                  <c:v>0.69485244976321503</c:v>
                </c:pt>
                <c:pt idx="30">
                  <c:v>0.69075978414337535</c:v>
                </c:pt>
                <c:pt idx="31">
                  <c:v>0.68722251807673584</c:v>
                </c:pt>
                <c:pt idx="32">
                  <c:v>0.68254257976243826</c:v>
                </c:pt>
              </c:numCache>
            </c:numRef>
          </c:val>
          <c:extLst>
            <c:ext xmlns:c16="http://schemas.microsoft.com/office/drawing/2014/chart" uri="{C3380CC4-5D6E-409C-BE32-E72D297353CC}">
              <c16:uniqueId val="{00000004-079D-014A-95F3-7CE018CCA527}"/>
            </c:ext>
          </c:extLst>
        </c:ser>
        <c:ser>
          <c:idx val="3"/>
          <c:order val="4"/>
          <c:tx>
            <c:strRef>
              <c:f>'Generation Results'!$J$172</c:f>
              <c:strCache>
                <c:ptCount val="1"/>
                <c:pt idx="0">
                  <c:v>Renewable</c:v>
                </c:pt>
              </c:strCache>
            </c:strRef>
          </c:tx>
          <c:spPr>
            <a:solidFill>
              <a:schemeClr val="accent6"/>
            </a:solidFill>
            <a:ln w="25400">
              <a:noFill/>
            </a:ln>
            <a:effectLst/>
          </c:spPr>
          <c:cat>
            <c:numRef>
              <c:f>'Generation Results'!$K$171:$AQ$171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Results'!$K$172:$AQ$172</c:f>
              <c:numCache>
                <c:formatCode>0%</c:formatCode>
                <c:ptCount val="33"/>
                <c:pt idx="0">
                  <c:v>0</c:v>
                </c:pt>
                <c:pt idx="1">
                  <c:v>0</c:v>
                </c:pt>
                <c:pt idx="2">
                  <c:v>0</c:v>
                </c:pt>
                <c:pt idx="3">
                  <c:v>5.2778203201770957E-2</c:v>
                </c:pt>
                <c:pt idx="4">
                  <c:v>5.6146751120947747E-2</c:v>
                </c:pt>
                <c:pt idx="5">
                  <c:v>5.9730295277128025E-2</c:v>
                </c:pt>
                <c:pt idx="6">
                  <c:v>6.3542557719994022E-2</c:v>
                </c:pt>
                <c:pt idx="7">
                  <c:v>6.7598136303617495E-2</c:v>
                </c:pt>
                <c:pt idx="8">
                  <c:v>7.1912560584336427E-2</c:v>
                </c:pt>
                <c:pt idx="9">
                  <c:v>7.65023512862604E-2</c:v>
                </c:pt>
                <c:pt idx="10">
                  <c:v>8.1385083562173971E-2</c:v>
                </c:pt>
                <c:pt idx="11">
                  <c:v>8.6579454292036451E-2</c:v>
                </c:pt>
                <c:pt idx="12">
                  <c:v>9.2105353676763035E-2</c:v>
                </c:pt>
                <c:pt idx="13">
                  <c:v>9.798394140146155E-2</c:v>
                </c:pt>
                <c:pt idx="14">
                  <c:v>0.10423772765976899</c:v>
                </c:pt>
                <c:pt idx="15">
                  <c:v>0.11089065934951342</c:v>
                </c:pt>
                <c:pt idx="16">
                  <c:v>0.11796821176979516</c:v>
                </c:pt>
                <c:pt idx="17">
                  <c:v>0.12549748617058884</c:v>
                </c:pt>
                <c:pt idx="18">
                  <c:v>0.13350731352842332</c:v>
                </c:pt>
                <c:pt idx="19">
                  <c:v>0.1420283649454786</c:v>
                </c:pt>
                <c:pt idx="20">
                  <c:v>0.15109326909489038</c:v>
                </c:pt>
                <c:pt idx="21">
                  <c:v>0.16073673716193818</c:v>
                </c:pt>
                <c:pt idx="22">
                  <c:v>0.1709956957595514</c:v>
                </c:pt>
                <c:pt idx="23">
                  <c:v>0.18190942832710824</c:v>
                </c:pt>
                <c:pt idx="24">
                  <c:v>0.19351972555395189</c:v>
                </c:pt>
                <c:pt idx="25">
                  <c:v>0.20587104540362178</c:v>
                </c:pt>
                <c:pt idx="26">
                  <c:v>0.21901068335157442</c:v>
                </c:pt>
                <c:pt idx="27">
                  <c:v>0.23298895348825824</c:v>
                </c:pt>
                <c:pt idx="28">
                  <c:v>0.2478593811810208</c:v>
                </c:pt>
                <c:pt idx="29">
                  <c:v>0.26367890803258415</c:v>
                </c:pt>
                <c:pt idx="30">
                  <c:v>0.28050810992091801</c:v>
                </c:pt>
                <c:pt idx="31">
                  <c:v>0.29841142895540773</c:v>
                </c:pt>
                <c:pt idx="32">
                  <c:v>0.31745742023756007</c:v>
                </c:pt>
              </c:numCache>
            </c:numRef>
          </c:val>
          <c:extLst>
            <c:ext xmlns:c16="http://schemas.microsoft.com/office/drawing/2014/chart" uri="{C3380CC4-5D6E-409C-BE32-E72D297353CC}">
              <c16:uniqueId val="{00000000-079D-014A-95F3-7CE018CCA527}"/>
            </c:ext>
          </c:extLst>
        </c:ser>
        <c:dLbls>
          <c:showLegendKey val="0"/>
          <c:showVal val="0"/>
          <c:showCatName val="0"/>
          <c:showSerName val="0"/>
          <c:showPercent val="0"/>
          <c:showBubbleSize val="0"/>
        </c:dLbls>
        <c:axId val="617336383"/>
        <c:axId val="616816191"/>
      </c:areaChart>
      <c:catAx>
        <c:axId val="61733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6816191"/>
        <c:crosses val="autoZero"/>
        <c:auto val="1"/>
        <c:lblAlgn val="ctr"/>
        <c:lblOffset val="100"/>
        <c:noMultiLvlLbl val="0"/>
      </c:catAx>
      <c:valAx>
        <c:axId val="616816191"/>
        <c:scaling>
          <c:orientation val="minMax"/>
          <c:max val="1"/>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7336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Low Renewable projected generation in reference scenario </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2"/>
          <c:order val="0"/>
          <c:tx>
            <c:strRef>
              <c:f>'Generation Results'!$J$137</c:f>
              <c:strCache>
                <c:ptCount val="1"/>
                <c:pt idx="0">
                  <c:v>Nuclear</c:v>
                </c:pt>
              </c:strCache>
            </c:strRef>
          </c:tx>
          <c:spPr>
            <a:solidFill>
              <a:schemeClr val="accent4"/>
            </a:solidFill>
            <a:ln w="25400">
              <a:noFill/>
            </a:ln>
            <a:effectLst/>
          </c:spPr>
          <c:cat>
            <c:numRef>
              <c:f>'Generation Results'!$K$135:$AQ$135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Results'!$K$137:$AQ$137</c:f>
              <c:numCache>
                <c:formatCode>_(* #,##0_);_(* \(#,##0\);_(* "-"??_);_(@_)</c:formatCode>
                <c:ptCount val="33"/>
                <c:pt idx="0">
                  <c:v>39619.614700000006</c:v>
                </c:pt>
                <c:pt idx="1">
                  <c:v>39619.614700000006</c:v>
                </c:pt>
                <c:pt idx="2">
                  <c:v>39619.614700000006</c:v>
                </c:pt>
                <c:pt idx="3">
                  <c:v>39619.614700000006</c:v>
                </c:pt>
                <c:pt idx="4">
                  <c:v>39619.614700000006</c:v>
                </c:pt>
                <c:pt idx="5">
                  <c:v>39619.614700000006</c:v>
                </c:pt>
                <c:pt idx="6">
                  <c:v>39619.614700000006</c:v>
                </c:pt>
                <c:pt idx="7">
                  <c:v>39619.614700000006</c:v>
                </c:pt>
                <c:pt idx="8">
                  <c:v>39619.614700000006</c:v>
                </c:pt>
                <c:pt idx="9">
                  <c:v>39619.614700000006</c:v>
                </c:pt>
                <c:pt idx="10">
                  <c:v>36248.548921864211</c:v>
                </c:pt>
                <c:pt idx="11">
                  <c:v>36248.548921864211</c:v>
                </c:pt>
                <c:pt idx="12">
                  <c:v>32996.623482119452</c:v>
                </c:pt>
                <c:pt idx="13">
                  <c:v>32996.623482119452</c:v>
                </c:pt>
                <c:pt idx="14">
                  <c:v>29973.285945863965</c:v>
                </c:pt>
                <c:pt idx="15">
                  <c:v>23723.062634203532</c:v>
                </c:pt>
                <c:pt idx="16">
                  <c:v>23723.062634203532</c:v>
                </c:pt>
                <c:pt idx="17">
                  <c:v>23723.062634203532</c:v>
                </c:pt>
                <c:pt idx="18">
                  <c:v>23723.062634203532</c:v>
                </c:pt>
                <c:pt idx="19">
                  <c:v>23723.062634203532</c:v>
                </c:pt>
                <c:pt idx="20">
                  <c:v>23723.062634203532</c:v>
                </c:pt>
                <c:pt idx="21">
                  <c:v>23723.062634203532</c:v>
                </c:pt>
                <c:pt idx="22">
                  <c:v>23723.062634203532</c:v>
                </c:pt>
                <c:pt idx="23">
                  <c:v>23723.062634203532</c:v>
                </c:pt>
                <c:pt idx="24">
                  <c:v>23723.062634203532</c:v>
                </c:pt>
                <c:pt idx="25">
                  <c:v>19958.22794104648</c:v>
                </c:pt>
                <c:pt idx="26">
                  <c:v>15909.879629074123</c:v>
                </c:pt>
                <c:pt idx="27">
                  <c:v>11924.130477951299</c:v>
                </c:pt>
                <c:pt idx="28">
                  <c:v>11924.130477951299</c:v>
                </c:pt>
                <c:pt idx="29">
                  <c:v>3840.3575517303602</c:v>
                </c:pt>
                <c:pt idx="30">
                  <c:v>0</c:v>
                </c:pt>
                <c:pt idx="31">
                  <c:v>0</c:v>
                </c:pt>
                <c:pt idx="32">
                  <c:v>0</c:v>
                </c:pt>
              </c:numCache>
            </c:numRef>
          </c:val>
          <c:extLst>
            <c:ext xmlns:c16="http://schemas.microsoft.com/office/drawing/2014/chart" uri="{C3380CC4-5D6E-409C-BE32-E72D297353CC}">
              <c16:uniqueId val="{00000001-487C-4344-9E27-D180D17EB8B1}"/>
            </c:ext>
          </c:extLst>
        </c:ser>
        <c:ser>
          <c:idx val="3"/>
          <c:order val="1"/>
          <c:tx>
            <c:strRef>
              <c:f>'Generation Results'!$J$138</c:f>
              <c:strCache>
                <c:ptCount val="1"/>
                <c:pt idx="0">
                  <c:v>Coal</c:v>
                </c:pt>
              </c:strCache>
            </c:strRef>
          </c:tx>
          <c:spPr>
            <a:solidFill>
              <a:schemeClr val="bg2">
                <a:lumMod val="75000"/>
              </a:schemeClr>
            </a:solidFill>
            <a:ln w="25400">
              <a:noFill/>
            </a:ln>
            <a:effectLst/>
          </c:spPr>
          <c:cat>
            <c:numRef>
              <c:f>'Generation Results'!$K$135:$AQ$135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Results'!$K$138:$AQ$138</c:f>
              <c:numCache>
                <c:formatCode>_(* #,##0_);_(* \(#,##0\);_(* "-"??_);_(@_)</c:formatCode>
                <c:ptCount val="33"/>
                <c:pt idx="0">
                  <c:v>46981.414340000003</c:v>
                </c:pt>
                <c:pt idx="1">
                  <c:v>46088.838401239169</c:v>
                </c:pt>
                <c:pt idx="2">
                  <c:v>37025.024833333315</c:v>
                </c:pt>
                <c:pt idx="3">
                  <c:v>37025.024833333315</c:v>
                </c:pt>
                <c:pt idx="4">
                  <c:v>37025.024833333315</c:v>
                </c:pt>
                <c:pt idx="5">
                  <c:v>33742.024833333329</c:v>
                </c:pt>
                <c:pt idx="6">
                  <c:v>33742.024833333329</c:v>
                </c:pt>
                <c:pt idx="7">
                  <c:v>32618.343833333332</c:v>
                </c:pt>
                <c:pt idx="8">
                  <c:v>27782.454833333333</c:v>
                </c:pt>
                <c:pt idx="9">
                  <c:v>27782.454833333333</c:v>
                </c:pt>
                <c:pt idx="10">
                  <c:v>27782.454833333333</c:v>
                </c:pt>
                <c:pt idx="11">
                  <c:v>27782.454833333333</c:v>
                </c:pt>
                <c:pt idx="12">
                  <c:v>27782.454833333333</c:v>
                </c:pt>
                <c:pt idx="13">
                  <c:v>27782.454833333333</c:v>
                </c:pt>
                <c:pt idx="14">
                  <c:v>27782.454833333333</c:v>
                </c:pt>
                <c:pt idx="15">
                  <c:v>26185.775833333333</c:v>
                </c:pt>
                <c:pt idx="16">
                  <c:v>26185.775833333333</c:v>
                </c:pt>
                <c:pt idx="17">
                  <c:v>26185.775833333333</c:v>
                </c:pt>
                <c:pt idx="18">
                  <c:v>24474.517493175455</c:v>
                </c:pt>
                <c:pt idx="19">
                  <c:v>22508.519896226368</c:v>
                </c:pt>
                <c:pt idx="20">
                  <c:v>20542.522299277283</c:v>
                </c:pt>
                <c:pt idx="21">
                  <c:v>18576.524702328199</c:v>
                </c:pt>
                <c:pt idx="22">
                  <c:v>16610.527105379126</c:v>
                </c:pt>
                <c:pt idx="23">
                  <c:v>14993.898161774025</c:v>
                </c:pt>
                <c:pt idx="24">
                  <c:v>13377.269218168925</c:v>
                </c:pt>
                <c:pt idx="25">
                  <c:v>11760.640274563826</c:v>
                </c:pt>
                <c:pt idx="26">
                  <c:v>10144.011330958727</c:v>
                </c:pt>
                <c:pt idx="27">
                  <c:v>8527.3823873536276</c:v>
                </c:pt>
                <c:pt idx="28">
                  <c:v>6910.7534437485292</c:v>
                </c:pt>
                <c:pt idx="29">
                  <c:v>5294.1245001434309</c:v>
                </c:pt>
                <c:pt idx="30">
                  <c:v>3677.4955565383339</c:v>
                </c:pt>
                <c:pt idx="31">
                  <c:v>1838.7477782691669</c:v>
                </c:pt>
                <c:pt idx="32">
                  <c:v>0</c:v>
                </c:pt>
              </c:numCache>
            </c:numRef>
          </c:val>
          <c:extLst>
            <c:ext xmlns:c16="http://schemas.microsoft.com/office/drawing/2014/chart" uri="{C3380CC4-5D6E-409C-BE32-E72D297353CC}">
              <c16:uniqueId val="{00000002-487C-4344-9E27-D180D17EB8B1}"/>
            </c:ext>
          </c:extLst>
        </c:ser>
        <c:ser>
          <c:idx val="4"/>
          <c:order val="2"/>
          <c:tx>
            <c:strRef>
              <c:f>'Generation Results'!$J$139</c:f>
              <c:strCache>
                <c:ptCount val="1"/>
                <c:pt idx="0">
                  <c:v>Other </c:v>
                </c:pt>
              </c:strCache>
            </c:strRef>
          </c:tx>
          <c:spPr>
            <a:solidFill>
              <a:schemeClr val="bg2">
                <a:lumMod val="25000"/>
              </a:schemeClr>
            </a:solidFill>
            <a:ln w="25400">
              <a:noFill/>
            </a:ln>
            <a:effectLst/>
          </c:spPr>
          <c:cat>
            <c:numRef>
              <c:f>'Generation Results'!$K$135:$AQ$135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Results'!$K$139:$AQ$139</c:f>
              <c:numCache>
                <c:formatCode>_(* #,##0_);_(* \(#,##0\);_(* "-"??_);_(@_)</c:formatCode>
                <c:ptCount val="33"/>
                <c:pt idx="0">
                  <c:v>3823.4793600000003</c:v>
                </c:pt>
                <c:pt idx="1">
                  <c:v>3703.9956300000003</c:v>
                </c:pt>
                <c:pt idx="2">
                  <c:v>3584.5119000000004</c:v>
                </c:pt>
                <c:pt idx="3">
                  <c:v>3465.0281700000005</c:v>
                </c:pt>
                <c:pt idx="4">
                  <c:v>3345.5444400000006</c:v>
                </c:pt>
                <c:pt idx="5">
                  <c:v>3226.0607100000007</c:v>
                </c:pt>
                <c:pt idx="6">
                  <c:v>3106.5769800000007</c:v>
                </c:pt>
                <c:pt idx="7">
                  <c:v>2987.0932500000008</c:v>
                </c:pt>
                <c:pt idx="8">
                  <c:v>2867.6095200000013</c:v>
                </c:pt>
                <c:pt idx="9">
                  <c:v>2748.1257900000014</c:v>
                </c:pt>
                <c:pt idx="10">
                  <c:v>2628.6420600000015</c:v>
                </c:pt>
                <c:pt idx="11">
                  <c:v>2509.1583300000016</c:v>
                </c:pt>
                <c:pt idx="12">
                  <c:v>2389.6746000000016</c:v>
                </c:pt>
                <c:pt idx="13">
                  <c:v>2270.1908700000017</c:v>
                </c:pt>
                <c:pt idx="14">
                  <c:v>2150.7071400000018</c:v>
                </c:pt>
                <c:pt idx="15">
                  <c:v>2031.2234100000019</c:v>
                </c:pt>
                <c:pt idx="16">
                  <c:v>1911.739680000002</c:v>
                </c:pt>
                <c:pt idx="17">
                  <c:v>1792.255950000002</c:v>
                </c:pt>
                <c:pt idx="18">
                  <c:v>1672.7722200000023</c:v>
                </c:pt>
                <c:pt idx="19">
                  <c:v>1553.2884900000024</c:v>
                </c:pt>
                <c:pt idx="20">
                  <c:v>1433.8047600000025</c:v>
                </c:pt>
                <c:pt idx="21">
                  <c:v>1314.3210300000026</c:v>
                </c:pt>
                <c:pt idx="22">
                  <c:v>1194.8373000000026</c:v>
                </c:pt>
                <c:pt idx="23">
                  <c:v>1075.3535700000027</c:v>
                </c:pt>
                <c:pt idx="24">
                  <c:v>955.8698400000028</c:v>
                </c:pt>
                <c:pt idx="25">
                  <c:v>836.38611000000276</c:v>
                </c:pt>
                <c:pt idx="26">
                  <c:v>716.90238000000272</c:v>
                </c:pt>
                <c:pt idx="27">
                  <c:v>597.4186500000028</c:v>
                </c:pt>
                <c:pt idx="28">
                  <c:v>477.93492000000276</c:v>
                </c:pt>
                <c:pt idx="29">
                  <c:v>358.45119000000273</c:v>
                </c:pt>
                <c:pt idx="30">
                  <c:v>238.96746000000275</c:v>
                </c:pt>
                <c:pt idx="31">
                  <c:v>119.48373000000272</c:v>
                </c:pt>
                <c:pt idx="32">
                  <c:v>2.7192846238643932E-12</c:v>
                </c:pt>
              </c:numCache>
            </c:numRef>
          </c:val>
          <c:extLst>
            <c:ext xmlns:c16="http://schemas.microsoft.com/office/drawing/2014/chart" uri="{C3380CC4-5D6E-409C-BE32-E72D297353CC}">
              <c16:uniqueId val="{00000003-487C-4344-9E27-D180D17EB8B1}"/>
            </c:ext>
          </c:extLst>
        </c:ser>
        <c:ser>
          <c:idx val="0"/>
          <c:order val="3"/>
          <c:tx>
            <c:strRef>
              <c:f>'Generation Results'!$J$140</c:f>
              <c:strCache>
                <c:ptCount val="1"/>
                <c:pt idx="0">
                  <c:v>Gas</c:v>
                </c:pt>
              </c:strCache>
            </c:strRef>
          </c:tx>
          <c:spPr>
            <a:solidFill>
              <a:schemeClr val="accent1"/>
            </a:solidFill>
            <a:ln w="25400">
              <a:noFill/>
            </a:ln>
            <a:effectLst/>
          </c:spPr>
          <c:cat>
            <c:numRef>
              <c:f>'Generation Results'!$K$135:$AQ$135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Results'!$K$140:$AQ$140</c:f>
              <c:numCache>
                <c:formatCode>_(* #,##0_);_(* \(#,##0\);_(* "-"??_);_(@_)</c:formatCode>
                <c:ptCount val="33"/>
                <c:pt idx="0">
                  <c:v>39909.675220000005</c:v>
                </c:pt>
                <c:pt idx="1">
                  <c:v>40540.35375158806</c:v>
                </c:pt>
                <c:pt idx="2">
                  <c:v>49317.928412268026</c:v>
                </c:pt>
                <c:pt idx="3">
                  <c:v>49005.794418387348</c:v>
                </c:pt>
                <c:pt idx="4">
                  <c:v>48666.112594200618</c:v>
                </c:pt>
                <c:pt idx="5">
                  <c:v>51580.124710347445</c:v>
                </c:pt>
                <c:pt idx="6">
                  <c:v>51179.960319174876</c:v>
                </c:pt>
                <c:pt idx="7">
                  <c:v>51870.310592449125</c:v>
                </c:pt>
                <c:pt idx="8">
                  <c:v>56237.58570193738</c:v>
                </c:pt>
                <c:pt idx="9">
                  <c:v>55731.436713683128</c:v>
                </c:pt>
                <c:pt idx="10">
                  <c:v>58556.422743072661</c:v>
                </c:pt>
                <c:pt idx="11">
                  <c:v>57967.863668858539</c:v>
                </c:pt>
                <c:pt idx="12">
                  <c:v>60586.039482795168</c:v>
                </c:pt>
                <c:pt idx="13">
                  <c:v>59904.215036332986</c:v>
                </c:pt>
                <c:pt idx="14">
                  <c:v>62194.584949081647</c:v>
                </c:pt>
                <c:pt idx="15">
                  <c:v>69254.112267168399</c:v>
                </c:pt>
                <c:pt idx="16">
                  <c:v>68408.857374678701</c:v>
                </c:pt>
                <c:pt idx="17">
                  <c:v>67502.028421645067</c:v>
                </c:pt>
                <c:pt idx="18">
                  <c:v>68240.953808194536</c:v>
                </c:pt>
                <c:pt idx="19">
                  <c:v>69164.933684063304</c:v>
                </c:pt>
                <c:pt idx="20">
                  <c:v>70014.781189771442</c:v>
                </c:pt>
                <c:pt idx="21">
                  <c:v>70785.764856149879</c:v>
                </c:pt>
                <c:pt idx="22">
                  <c:v>71472.851229883454</c:v>
                </c:pt>
                <c:pt idx="23">
                  <c:v>71721.316946148465</c:v>
                </c:pt>
                <c:pt idx="24">
                  <c:v>71874.834184469451</c:v>
                </c:pt>
                <c:pt idx="25">
                  <c:v>75692.177588998267</c:v>
                </c:pt>
                <c:pt idx="26">
                  <c:v>79685.57925616001</c:v>
                </c:pt>
                <c:pt idx="27">
                  <c:v>83502.068110733846</c:v>
                </c:pt>
                <c:pt idx="28">
                  <c:v>83211.198138892447</c:v>
                </c:pt>
                <c:pt idx="29">
                  <c:v>90874.729728611506</c:v>
                </c:pt>
                <c:pt idx="30">
                  <c:v>94157.217503061082</c:v>
                </c:pt>
                <c:pt idx="31">
                  <c:v>93675.054038933638</c:v>
                </c:pt>
                <c:pt idx="32">
                  <c:v>93037.13333208939</c:v>
                </c:pt>
              </c:numCache>
            </c:numRef>
          </c:val>
          <c:extLst>
            <c:ext xmlns:c16="http://schemas.microsoft.com/office/drawing/2014/chart" uri="{C3380CC4-5D6E-409C-BE32-E72D297353CC}">
              <c16:uniqueId val="{00000004-487C-4344-9E27-D180D17EB8B1}"/>
            </c:ext>
          </c:extLst>
        </c:ser>
        <c:ser>
          <c:idx val="1"/>
          <c:order val="4"/>
          <c:tx>
            <c:strRef>
              <c:f>'Generation Results'!$J$136</c:f>
              <c:strCache>
                <c:ptCount val="1"/>
                <c:pt idx="0">
                  <c:v>Renewable</c:v>
                </c:pt>
              </c:strCache>
            </c:strRef>
          </c:tx>
          <c:spPr>
            <a:solidFill>
              <a:schemeClr val="accent6"/>
            </a:solidFill>
            <a:ln w="25400">
              <a:noFill/>
            </a:ln>
            <a:effectLst/>
          </c:spPr>
          <c:cat>
            <c:numRef>
              <c:f>'Generation Results'!$K$135:$AQ$135</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Results'!$K$136:$AQ$136</c:f>
              <c:numCache>
                <c:formatCode>_(* #,##0_);_(* \(#,##0\);_(* "-"??_);_(@_)</c:formatCode>
                <c:ptCount val="33"/>
                <c:pt idx="0">
                  <c:v>5975.4563800000014</c:v>
                </c:pt>
                <c:pt idx="1">
                  <c:v>6356.8375171727748</c:v>
                </c:pt>
                <c:pt idx="2">
                  <c:v>6762.5601543986713</c:v>
                </c:pt>
                <c:pt idx="3">
                  <c:v>7194.1778782793444</c:v>
                </c:pt>
                <c:pt idx="4">
                  <c:v>7653.3434324660839</c:v>
                </c:pt>
                <c:pt idx="5">
                  <c:v>8141.8150463192324</c:v>
                </c:pt>
                <c:pt idx="6">
                  <c:v>8661.4631674917982</c:v>
                </c:pt>
                <c:pt idx="7">
                  <c:v>9214.2776242175478</c:v>
                </c:pt>
                <c:pt idx="8">
                  <c:v>9802.3752447292936</c:v>
                </c:pt>
                <c:pt idx="9">
                  <c:v>10428.007962983544</c:v>
                </c:pt>
                <c:pt idx="10">
                  <c:v>11093.571441729815</c:v>
                </c:pt>
                <c:pt idx="11">
                  <c:v>11801.614245943929</c:v>
                </c:pt>
                <c:pt idx="12">
                  <c:v>12554.847601752059</c:v>
                </c:pt>
                <c:pt idx="13">
                  <c:v>13356.155778214234</c:v>
                </c:pt>
                <c:pt idx="14">
                  <c:v>14208.607131721068</c:v>
                </c:pt>
                <c:pt idx="15">
                  <c:v>15115.465855294742</c:v>
                </c:pt>
                <c:pt idx="16">
                  <c:v>16080.204477784449</c:v>
                </c:pt>
                <c:pt idx="17">
                  <c:v>17106.517160818072</c:v>
                </c:pt>
                <c:pt idx="18">
                  <c:v>18198.333844426488</c:v>
                </c:pt>
                <c:pt idx="19">
                  <c:v>19359.835295506808</c:v>
                </c:pt>
                <c:pt idx="20">
                  <c:v>20595.469116747754</c:v>
                </c:pt>
                <c:pt idx="21">
                  <c:v>21909.966777318405</c:v>
                </c:pt>
                <c:pt idx="22">
                  <c:v>23308.361730533907</c:v>
                </c:pt>
                <c:pt idx="23">
                  <c:v>24796.008687873989</c:v>
                </c:pt>
                <c:pt idx="24">
                  <c:v>26378.604123158108</c:v>
                </c:pt>
                <c:pt idx="25">
                  <c:v>28062.208085391441</c:v>
                </c:pt>
                <c:pt idx="26">
                  <c:v>29853.267403807149</c:v>
                </c:pt>
                <c:pt idx="27">
                  <c:v>31758.640373961247</c:v>
                </c:pt>
                <c:pt idx="28">
                  <c:v>33785.623019407736</c:v>
                </c:pt>
                <c:pt idx="29">
                  <c:v>35941.977029514717</c:v>
                </c:pt>
                <c:pt idx="30">
                  <c:v>38235.95948040059</c:v>
                </c:pt>
                <c:pt idx="31">
                  <c:v>40676.354452797212</c:v>
                </c:pt>
                <c:pt idx="32">
                  <c:v>43272.506667910624</c:v>
                </c:pt>
              </c:numCache>
            </c:numRef>
          </c:val>
          <c:extLst>
            <c:ext xmlns:c16="http://schemas.microsoft.com/office/drawing/2014/chart" uri="{C3380CC4-5D6E-409C-BE32-E72D297353CC}">
              <c16:uniqueId val="{00000000-487C-4344-9E27-D180D17EB8B1}"/>
            </c:ext>
          </c:extLst>
        </c:ser>
        <c:dLbls>
          <c:showLegendKey val="0"/>
          <c:showVal val="0"/>
          <c:showCatName val="0"/>
          <c:showSerName val="0"/>
          <c:showPercent val="0"/>
          <c:showBubbleSize val="0"/>
        </c:dLbls>
        <c:axId val="915703648"/>
        <c:axId val="860878720"/>
      </c:areaChart>
      <c:catAx>
        <c:axId val="9157036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860878720"/>
        <c:crosses val="autoZero"/>
        <c:auto val="1"/>
        <c:lblAlgn val="ctr"/>
        <c:lblOffset val="100"/>
        <c:noMultiLvlLbl val="0"/>
      </c:catAx>
      <c:valAx>
        <c:axId val="860878720"/>
        <c:scaling>
          <c:orientation val="minMax"/>
          <c:max val="180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915703648"/>
        <c:crosses val="autoZero"/>
        <c:crossBetween val="midCat"/>
        <c:dispUnits>
          <c:builtInUnit val="thousands"/>
          <c:dispUnitsLbl>
            <c:layout>
              <c:manualLayout>
                <c:xMode val="edge"/>
                <c:yMode val="edge"/>
                <c:x val="1.202185895803614E-2"/>
                <c:y val="0.37324384432163604"/>
              </c:manualLayout>
            </c:layout>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Thousand GWhs</a:t>
                  </a:r>
                </a:p>
              </c:rich>
            </c:tx>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Low Renewable projected generation in electrification scenario </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2"/>
          <c:order val="0"/>
          <c:tx>
            <c:strRef>
              <c:f>'Generation Results'!$J$153</c:f>
              <c:strCache>
                <c:ptCount val="1"/>
                <c:pt idx="0">
                  <c:v>Nuclear</c:v>
                </c:pt>
              </c:strCache>
            </c:strRef>
          </c:tx>
          <c:spPr>
            <a:solidFill>
              <a:schemeClr val="accent4"/>
            </a:solidFill>
            <a:ln w="25400">
              <a:noFill/>
            </a:ln>
            <a:effectLst/>
          </c:spPr>
          <c:cat>
            <c:numRef>
              <c:f>'Generation Results'!$K$151:$AQ$151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Results'!$K$153:$AQ$153</c:f>
              <c:numCache>
                <c:formatCode>_(* #,##0_);_(* \(#,##0\);_(* "-"??_);_(@_)</c:formatCode>
                <c:ptCount val="33"/>
                <c:pt idx="0">
                  <c:v>39619.614700000006</c:v>
                </c:pt>
                <c:pt idx="1">
                  <c:v>39619.614700000006</c:v>
                </c:pt>
                <c:pt idx="2">
                  <c:v>39619.614700000006</c:v>
                </c:pt>
                <c:pt idx="3">
                  <c:v>39619.614700000006</c:v>
                </c:pt>
                <c:pt idx="4">
                  <c:v>39619.614700000006</c:v>
                </c:pt>
                <c:pt idx="5">
                  <c:v>39619.614700000006</c:v>
                </c:pt>
                <c:pt idx="6">
                  <c:v>39619.614700000006</c:v>
                </c:pt>
                <c:pt idx="7">
                  <c:v>39619.614700000006</c:v>
                </c:pt>
                <c:pt idx="8">
                  <c:v>39619.614700000006</c:v>
                </c:pt>
                <c:pt idx="9">
                  <c:v>39619.614700000006</c:v>
                </c:pt>
                <c:pt idx="10">
                  <c:v>36248.548921864211</c:v>
                </c:pt>
                <c:pt idx="11">
                  <c:v>36248.548921864211</c:v>
                </c:pt>
                <c:pt idx="12">
                  <c:v>32996.623482119452</c:v>
                </c:pt>
                <c:pt idx="13">
                  <c:v>32996.623482119452</c:v>
                </c:pt>
                <c:pt idx="14">
                  <c:v>29973.285945863965</c:v>
                </c:pt>
                <c:pt idx="15">
                  <c:v>23723.062634203532</c:v>
                </c:pt>
                <c:pt idx="16">
                  <c:v>23723.062634203532</c:v>
                </c:pt>
                <c:pt idx="17">
                  <c:v>23723.062634203532</c:v>
                </c:pt>
                <c:pt idx="18">
                  <c:v>23723.062634203532</c:v>
                </c:pt>
                <c:pt idx="19">
                  <c:v>23723.062634203532</c:v>
                </c:pt>
                <c:pt idx="20">
                  <c:v>23723.062634203532</c:v>
                </c:pt>
                <c:pt idx="21">
                  <c:v>23723.062634203532</c:v>
                </c:pt>
                <c:pt idx="22">
                  <c:v>23723.062634203532</c:v>
                </c:pt>
                <c:pt idx="23">
                  <c:v>23723.062634203532</c:v>
                </c:pt>
                <c:pt idx="24">
                  <c:v>23723.062634203532</c:v>
                </c:pt>
                <c:pt idx="25">
                  <c:v>19958.22794104648</c:v>
                </c:pt>
                <c:pt idx="26">
                  <c:v>15909.879629074123</c:v>
                </c:pt>
                <c:pt idx="27">
                  <c:v>11924.130477951299</c:v>
                </c:pt>
                <c:pt idx="28">
                  <c:v>11924.130477951299</c:v>
                </c:pt>
                <c:pt idx="29">
                  <c:v>3840.3575517303602</c:v>
                </c:pt>
                <c:pt idx="30">
                  <c:v>0</c:v>
                </c:pt>
                <c:pt idx="31">
                  <c:v>0</c:v>
                </c:pt>
                <c:pt idx="32">
                  <c:v>0</c:v>
                </c:pt>
              </c:numCache>
            </c:numRef>
          </c:val>
          <c:extLst>
            <c:ext xmlns:c16="http://schemas.microsoft.com/office/drawing/2014/chart" uri="{C3380CC4-5D6E-409C-BE32-E72D297353CC}">
              <c16:uniqueId val="{00000001-71A6-7A48-88A1-4C52C4AB520D}"/>
            </c:ext>
          </c:extLst>
        </c:ser>
        <c:ser>
          <c:idx val="3"/>
          <c:order val="1"/>
          <c:tx>
            <c:strRef>
              <c:f>'Generation Results'!$J$154</c:f>
              <c:strCache>
                <c:ptCount val="1"/>
                <c:pt idx="0">
                  <c:v>Coal</c:v>
                </c:pt>
              </c:strCache>
            </c:strRef>
          </c:tx>
          <c:spPr>
            <a:solidFill>
              <a:schemeClr val="bg2">
                <a:lumMod val="75000"/>
              </a:schemeClr>
            </a:solidFill>
            <a:ln w="25400">
              <a:noFill/>
            </a:ln>
            <a:effectLst/>
          </c:spPr>
          <c:cat>
            <c:numRef>
              <c:f>'Generation Results'!$K$151:$AQ$151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Results'!$K$154:$AQ$154</c:f>
              <c:numCache>
                <c:formatCode>_(* #,##0_);_(* \(#,##0\);_(* "-"??_);_(@_)</c:formatCode>
                <c:ptCount val="33"/>
                <c:pt idx="0">
                  <c:v>46981.414340000003</c:v>
                </c:pt>
                <c:pt idx="1">
                  <c:v>46088.838401239169</c:v>
                </c:pt>
                <c:pt idx="2">
                  <c:v>37025.024833333315</c:v>
                </c:pt>
                <c:pt idx="3">
                  <c:v>37025.024833333315</c:v>
                </c:pt>
                <c:pt idx="4">
                  <c:v>37025.024833333315</c:v>
                </c:pt>
                <c:pt idx="5">
                  <c:v>33742.024833333329</c:v>
                </c:pt>
                <c:pt idx="6">
                  <c:v>33742.024833333329</c:v>
                </c:pt>
                <c:pt idx="7">
                  <c:v>32618.343833333332</c:v>
                </c:pt>
                <c:pt idx="8">
                  <c:v>27782.454833333333</c:v>
                </c:pt>
                <c:pt idx="9">
                  <c:v>27782.454833333333</c:v>
                </c:pt>
                <c:pt idx="10">
                  <c:v>27782.454833333333</c:v>
                </c:pt>
                <c:pt idx="11">
                  <c:v>27782.454833333333</c:v>
                </c:pt>
                <c:pt idx="12">
                  <c:v>27782.454833333333</c:v>
                </c:pt>
                <c:pt idx="13">
                  <c:v>27782.454833333333</c:v>
                </c:pt>
                <c:pt idx="14">
                  <c:v>27782.454833333333</c:v>
                </c:pt>
                <c:pt idx="15">
                  <c:v>26185.775833333333</c:v>
                </c:pt>
                <c:pt idx="16">
                  <c:v>26185.775833333333</c:v>
                </c:pt>
                <c:pt idx="17">
                  <c:v>26185.775833333333</c:v>
                </c:pt>
                <c:pt idx="18">
                  <c:v>24823.42268256034</c:v>
                </c:pt>
                <c:pt idx="19">
                  <c:v>22858.568854076188</c:v>
                </c:pt>
                <c:pt idx="20">
                  <c:v>20888.61921140612</c:v>
                </c:pt>
                <c:pt idx="21">
                  <c:v>18913.573754550136</c:v>
                </c:pt>
                <c:pt idx="22">
                  <c:v>16933.432483508244</c:v>
                </c:pt>
                <c:pt idx="23">
                  <c:v>15304.808486684095</c:v>
                </c:pt>
                <c:pt idx="24">
                  <c:v>13671.994230056493</c:v>
                </c:pt>
                <c:pt idx="25">
                  <c:v>12034.989713625428</c:v>
                </c:pt>
                <c:pt idx="26">
                  <c:v>10393.79493739091</c:v>
                </c:pt>
                <c:pt idx="27">
                  <c:v>8748.4099013529321</c:v>
                </c:pt>
                <c:pt idx="28">
                  <c:v>7098.8346055115016</c:v>
                </c:pt>
                <c:pt idx="29">
                  <c:v>5445.0690498666108</c:v>
                </c:pt>
                <c:pt idx="30">
                  <c:v>3787.1132344182665</c:v>
                </c:pt>
                <c:pt idx="31">
                  <c:v>1895.9396102065227</c:v>
                </c:pt>
                <c:pt idx="32">
                  <c:v>0</c:v>
                </c:pt>
              </c:numCache>
            </c:numRef>
          </c:val>
          <c:extLst>
            <c:ext xmlns:c16="http://schemas.microsoft.com/office/drawing/2014/chart" uri="{C3380CC4-5D6E-409C-BE32-E72D297353CC}">
              <c16:uniqueId val="{00000002-71A6-7A48-88A1-4C52C4AB520D}"/>
            </c:ext>
          </c:extLst>
        </c:ser>
        <c:ser>
          <c:idx val="4"/>
          <c:order val="2"/>
          <c:tx>
            <c:strRef>
              <c:f>'Generation Results'!$J$155</c:f>
              <c:strCache>
                <c:ptCount val="1"/>
                <c:pt idx="0">
                  <c:v>Other </c:v>
                </c:pt>
              </c:strCache>
            </c:strRef>
          </c:tx>
          <c:spPr>
            <a:solidFill>
              <a:schemeClr val="bg2">
                <a:lumMod val="25000"/>
              </a:schemeClr>
            </a:solidFill>
            <a:ln w="25400">
              <a:noFill/>
            </a:ln>
            <a:effectLst/>
          </c:spPr>
          <c:cat>
            <c:numRef>
              <c:f>'Generation Results'!$K$151:$AQ$151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Results'!$K$155:$AQ$155</c:f>
              <c:numCache>
                <c:formatCode>_(* #,##0_);_(* \(#,##0\);_(* "-"??_);_(@_)</c:formatCode>
                <c:ptCount val="33"/>
                <c:pt idx="0">
                  <c:v>3823.4793600000003</c:v>
                </c:pt>
                <c:pt idx="1">
                  <c:v>3703.9956300000003</c:v>
                </c:pt>
                <c:pt idx="2">
                  <c:v>3584.5119000000004</c:v>
                </c:pt>
                <c:pt idx="3">
                  <c:v>3467.273485524634</c:v>
                </c:pt>
                <c:pt idx="4">
                  <c:v>3349.8802217027423</c:v>
                </c:pt>
                <c:pt idx="5">
                  <c:v>3232.3321085343232</c:v>
                </c:pt>
                <c:pt idx="6">
                  <c:v>3114.6291460193784</c:v>
                </c:pt>
                <c:pt idx="7">
                  <c:v>2996.771334157906</c:v>
                </c:pt>
                <c:pt idx="8">
                  <c:v>2878.7586729499085</c:v>
                </c:pt>
                <c:pt idx="9">
                  <c:v>2760.591162395383</c:v>
                </c:pt>
                <c:pt idx="10">
                  <c:v>2642.2688024943327</c:v>
                </c:pt>
                <c:pt idx="11">
                  <c:v>2523.7915932467545</c:v>
                </c:pt>
                <c:pt idx="12">
                  <c:v>2405.1595346526506</c:v>
                </c:pt>
                <c:pt idx="13">
                  <c:v>2287.8436955040215</c:v>
                </c:pt>
                <c:pt idx="14">
                  <c:v>2170.2181576623398</c:v>
                </c:pt>
                <c:pt idx="15">
                  <c:v>2052.2829211276044</c:v>
                </c:pt>
                <c:pt idx="16">
                  <c:v>1934.0379858998162</c:v>
                </c:pt>
                <c:pt idx="17">
                  <c:v>1815.4833519789754</c:v>
                </c:pt>
                <c:pt idx="18">
                  <c:v>1696.6190193650816</c:v>
                </c:pt>
                <c:pt idx="19">
                  <c:v>1577.4449880581346</c:v>
                </c:pt>
                <c:pt idx="20">
                  <c:v>1457.9612580581347</c:v>
                </c:pt>
                <c:pt idx="21">
                  <c:v>1338.1678293650821</c:v>
                </c:pt>
                <c:pt idx="22">
                  <c:v>1218.0647019789762</c:v>
                </c:pt>
                <c:pt idx="23">
                  <c:v>1097.6518758998172</c:v>
                </c:pt>
                <c:pt idx="24">
                  <c:v>976.92935112760563</c:v>
                </c:pt>
                <c:pt idx="25">
                  <c:v>855.89712766234049</c:v>
                </c:pt>
                <c:pt idx="26">
                  <c:v>734.55520550402287</c:v>
                </c:pt>
                <c:pt idx="27">
                  <c:v>612.90358465265183</c:v>
                </c:pt>
                <c:pt idx="28">
                  <c:v>490.94226510822807</c:v>
                </c:pt>
                <c:pt idx="29">
                  <c:v>368.67124687075113</c:v>
                </c:pt>
                <c:pt idx="30">
                  <c:v>246.09052994022142</c:v>
                </c:pt>
                <c:pt idx="31">
                  <c:v>123.20011431663858</c:v>
                </c:pt>
                <c:pt idx="32">
                  <c:v>2.8073885537937938E-12</c:v>
                </c:pt>
              </c:numCache>
            </c:numRef>
          </c:val>
          <c:extLst>
            <c:ext xmlns:c16="http://schemas.microsoft.com/office/drawing/2014/chart" uri="{C3380CC4-5D6E-409C-BE32-E72D297353CC}">
              <c16:uniqueId val="{00000003-71A6-7A48-88A1-4C52C4AB520D}"/>
            </c:ext>
          </c:extLst>
        </c:ser>
        <c:ser>
          <c:idx val="0"/>
          <c:order val="3"/>
          <c:tx>
            <c:strRef>
              <c:f>'Generation Results'!$J$156</c:f>
              <c:strCache>
                <c:ptCount val="1"/>
                <c:pt idx="0">
                  <c:v>Gas</c:v>
                </c:pt>
              </c:strCache>
            </c:strRef>
          </c:tx>
          <c:spPr>
            <a:solidFill>
              <a:schemeClr val="accent1"/>
            </a:solidFill>
            <a:ln w="25400">
              <a:noFill/>
            </a:ln>
            <a:effectLst/>
          </c:spPr>
          <c:cat>
            <c:numRef>
              <c:f>'Generation Results'!$K$151:$AQ$151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Results'!$K$156:$AQ$156</c:f>
              <c:numCache>
                <c:formatCode>_(* #,##0_);_(* \(#,##0\);_(* "-"??_);_(@_)</c:formatCode>
                <c:ptCount val="33"/>
                <c:pt idx="0">
                  <c:v>39909.675220000005</c:v>
                </c:pt>
                <c:pt idx="1">
                  <c:v>40540.35375158806</c:v>
                </c:pt>
                <c:pt idx="2">
                  <c:v>49317.928412268026</c:v>
                </c:pt>
                <c:pt idx="3">
                  <c:v>49087.215075359592</c:v>
                </c:pt>
                <c:pt idx="4">
                  <c:v>48828.513684957419</c:v>
                </c:pt>
                <c:pt idx="5">
                  <c:v>51823.009041297773</c:v>
                </c:pt>
                <c:pt idx="6">
                  <c:v>51502.768878173243</c:v>
                </c:pt>
                <c:pt idx="7">
                  <c:v>52272.417313855054</c:v>
                </c:pt>
                <c:pt idx="8">
                  <c:v>56718.291815261997</c:v>
                </c:pt>
                <c:pt idx="9">
                  <c:v>56289.964643992367</c:v>
                </c:pt>
                <c:pt idx="10">
                  <c:v>59191.909528951248</c:v>
                </c:pt>
                <c:pt idx="11">
                  <c:v>58679.353861198018</c:v>
                </c:pt>
                <c:pt idx="12">
                  <c:v>61372.477484946983</c:v>
                </c:pt>
                <c:pt idx="13">
                  <c:v>60842.638825690199</c:v>
                </c:pt>
                <c:pt idx="14">
                  <c:v>63282.763288363873</c:v>
                </c:pt>
                <c:pt idx="15">
                  <c:v>70489.581233625155</c:v>
                </c:pt>
                <c:pt idx="16">
                  <c:v>69788.90100867959</c:v>
                </c:pt>
                <c:pt idx="17">
                  <c:v>69023.657852940727</c:v>
                </c:pt>
                <c:pt idx="18">
                  <c:v>69551.979554968784</c:v>
                </c:pt>
                <c:pt idx="19">
                  <c:v>70609.513179200105</c:v>
                </c:pt>
                <c:pt idx="20">
                  <c:v>71594.060395335924</c:v>
                </c:pt>
                <c:pt idx="21">
                  <c:v>72500.515663562095</c:v>
                </c:pt>
                <c:pt idx="22">
                  <c:v>73323.441061718186</c:v>
                </c:pt>
                <c:pt idx="23">
                  <c:v>73700.431566375832</c:v>
                </c:pt>
                <c:pt idx="24">
                  <c:v>73981.025726016844</c:v>
                </c:pt>
                <c:pt idx="25">
                  <c:v>77923.487661455671</c:v>
                </c:pt>
                <c:pt idx="26">
                  <c:v>82039.498006824171</c:v>
                </c:pt>
                <c:pt idx="27">
                  <c:v>85975.490139484522</c:v>
                </c:pt>
                <c:pt idx="28">
                  <c:v>85800.375032063806</c:v>
                </c:pt>
                <c:pt idx="29">
                  <c:v>93575.218959859383</c:v>
                </c:pt>
                <c:pt idx="30">
                  <c:v>96963.827430834004</c:v>
                </c:pt>
                <c:pt idx="31">
                  <c:v>96588.69342473369</c:v>
                </c:pt>
                <c:pt idx="32">
                  <c:v>96051.50593729096</c:v>
                </c:pt>
              </c:numCache>
            </c:numRef>
          </c:val>
          <c:extLst>
            <c:ext xmlns:c16="http://schemas.microsoft.com/office/drawing/2014/chart" uri="{C3380CC4-5D6E-409C-BE32-E72D297353CC}">
              <c16:uniqueId val="{00000004-71A6-7A48-88A1-4C52C4AB520D}"/>
            </c:ext>
          </c:extLst>
        </c:ser>
        <c:ser>
          <c:idx val="1"/>
          <c:order val="4"/>
          <c:tx>
            <c:strRef>
              <c:f>'Generation Results'!$J$152</c:f>
              <c:strCache>
                <c:ptCount val="1"/>
                <c:pt idx="0">
                  <c:v>Renewable</c:v>
                </c:pt>
              </c:strCache>
            </c:strRef>
          </c:tx>
          <c:spPr>
            <a:solidFill>
              <a:schemeClr val="accent6"/>
            </a:solidFill>
            <a:ln w="25400">
              <a:noFill/>
            </a:ln>
            <a:effectLst/>
          </c:spPr>
          <c:cat>
            <c:numRef>
              <c:f>'Generation Results'!$K$151:$AQ$151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Results'!$K$152:$AQ$152</c:f>
              <c:numCache>
                <c:formatCode>_(* #,##0_);_(* \(#,##0\);_(* "-"??_);_(@_)</c:formatCode>
                <c:ptCount val="33"/>
                <c:pt idx="0">
                  <c:v>5975.4563800000014</c:v>
                </c:pt>
                <c:pt idx="1">
                  <c:v>6356.8375171727748</c:v>
                </c:pt>
                <c:pt idx="2">
                  <c:v>6762.5601543986713</c:v>
                </c:pt>
                <c:pt idx="3">
                  <c:v>7198.8396583528602</c:v>
                </c:pt>
                <c:pt idx="4">
                  <c:v>7663.2620651473717</c:v>
                </c:pt>
                <c:pt idx="5">
                  <c:v>8157.6425745458191</c:v>
                </c:pt>
                <c:pt idx="6">
                  <c:v>8683.9134527557308</c:v>
                </c:pt>
                <c:pt idx="7">
                  <c:v>9244.1315815057824</c:v>
                </c:pt>
                <c:pt idx="8">
                  <c:v>9840.4864938772844</c:v>
                </c:pt>
                <c:pt idx="9">
                  <c:v>10475.308928271817</c:v>
                </c:pt>
                <c:pt idx="10">
                  <c:v>11151.079933920235</c:v>
                </c:pt>
                <c:pt idx="11">
                  <c:v>11870.440563491426</c:v>
                </c:pt>
                <c:pt idx="12">
                  <c:v>12636.202190651778</c:v>
                </c:pt>
                <c:pt idx="13">
                  <c:v>13460.012194198025</c:v>
                </c:pt>
                <c:pt idx="14">
                  <c:v>14337.506310762354</c:v>
                </c:pt>
                <c:pt idx="15">
                  <c:v>15272.181418837048</c:v>
                </c:pt>
                <c:pt idx="16">
                  <c:v>16267.762084151234</c:v>
                </c:pt>
                <c:pt idx="17">
                  <c:v>17328.215378951772</c:v>
                </c:pt>
                <c:pt idx="18">
                  <c:v>18457.76666545144</c:v>
                </c:pt>
                <c:pt idx="19">
                  <c:v>19660.91640615205</c:v>
                </c:pt>
                <c:pt idx="20">
                  <c:v>20942.458067827145</c:v>
                </c:pt>
                <c:pt idx="21">
                  <c:v>22307.497190290847</c:v>
                </c:pt>
                <c:pt idx="22">
                  <c:v>23761.471695703585</c:v>
                </c:pt>
                <c:pt idx="23">
                  <c:v>25310.17351909008</c:v>
                </c:pt>
                <c:pt idx="24">
                  <c:v>26959.771645989746</c:v>
                </c:pt>
                <c:pt idx="25">
                  <c:v>28716.836648745113</c:v>
                </c:pt>
                <c:pt idx="26">
                  <c:v>30588.366818882678</c:v>
                </c:pt>
                <c:pt idx="27">
                  <c:v>32581.8159993753</c:v>
                </c:pt>
                <c:pt idx="28">
                  <c:v>34705.123227322729</c:v>
                </c:pt>
                <c:pt idx="29">
                  <c:v>36966.744304771273</c:v>
                </c:pt>
                <c:pt idx="30">
                  <c:v>39375.685423046751</c:v>
                </c:pt>
                <c:pt idx="31">
                  <c:v>41941.538974123192</c:v>
                </c:pt>
                <c:pt idx="32">
                  <c:v>44674.521691229944</c:v>
                </c:pt>
              </c:numCache>
            </c:numRef>
          </c:val>
          <c:extLst>
            <c:ext xmlns:c16="http://schemas.microsoft.com/office/drawing/2014/chart" uri="{C3380CC4-5D6E-409C-BE32-E72D297353CC}">
              <c16:uniqueId val="{00000000-71A6-7A48-88A1-4C52C4AB520D}"/>
            </c:ext>
          </c:extLst>
        </c:ser>
        <c:dLbls>
          <c:showLegendKey val="0"/>
          <c:showVal val="0"/>
          <c:showCatName val="0"/>
          <c:showSerName val="0"/>
          <c:showPercent val="0"/>
          <c:showBubbleSize val="0"/>
        </c:dLbls>
        <c:axId val="915703648"/>
        <c:axId val="860878720"/>
      </c:areaChart>
      <c:catAx>
        <c:axId val="9157036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860878720"/>
        <c:crosses val="autoZero"/>
        <c:auto val="1"/>
        <c:lblAlgn val="ctr"/>
        <c:lblOffset val="100"/>
        <c:noMultiLvlLbl val="0"/>
      </c:catAx>
      <c:valAx>
        <c:axId val="860878720"/>
        <c:scaling>
          <c:orientation val="minMax"/>
          <c:max val="180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915703648"/>
        <c:crosses val="autoZero"/>
        <c:crossBetween val="midCat"/>
        <c:dispUnits>
          <c:builtInUnit val="thousands"/>
          <c:dispUnitsLbl>
            <c:layout>
              <c:manualLayout>
                <c:xMode val="edge"/>
                <c:yMode val="edge"/>
                <c:x val="1.202185895803614E-2"/>
                <c:y val="0.37324384432163604"/>
              </c:manualLayout>
            </c:layout>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Thousand GWhs</a:t>
                  </a:r>
                </a:p>
              </c:rich>
            </c:tx>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n-US"/>
              <a:t>No Air Conditioning</a:t>
            </a:r>
            <a:r>
              <a:rPr lang="en-US" baseline="0"/>
              <a:t> in Gas/Propane Scenario</a:t>
            </a:r>
            <a:r>
              <a:rPr lang="en-US"/>
              <a:t>: </a:t>
            </a:r>
            <a:r>
              <a:rPr lang="en-US" b="1"/>
              <a:t>Decrease</a:t>
            </a:r>
            <a:r>
              <a:rPr lang="en-US"/>
              <a:t> in Emissions Savings Compared to Baseline Model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Sensitivities!$C$6</c:f>
              <c:strCache>
                <c:ptCount val="1"/>
                <c:pt idx="0">
                  <c:v>Heat Pump Scenario Emissions: Increased electricity emissions  due to electrification 
</c:v>
                </c:pt>
              </c:strCache>
            </c:strRef>
          </c:tx>
          <c:spPr>
            <a:solidFill>
              <a:schemeClr val="accent1"/>
            </a:solidFill>
            <a:ln>
              <a:noFill/>
            </a:ln>
            <a:effectLst/>
          </c:spPr>
          <c:invertIfNegative val="0"/>
          <c:cat>
            <c:strRef>
              <c:f>Sensitivities!$B$7:$B$9</c:f>
              <c:strCache>
                <c:ptCount val="3"/>
                <c:pt idx="0">
                  <c:v>CEJA</c:v>
                </c:pt>
                <c:pt idx="1">
                  <c:v>FEJA </c:v>
                </c:pt>
                <c:pt idx="2">
                  <c:v>Low Renewables </c:v>
                </c:pt>
              </c:strCache>
            </c:strRef>
          </c:cat>
          <c:val>
            <c:numRef>
              <c:f>Sensitivities!$F$7:$F$9</c:f>
              <c:numCache>
                <c:formatCode>_(* #,##0_);_(* \(#,##0\);_(* "-"??_);_(@_)</c:formatCode>
                <c:ptCount val="3"/>
                <c:pt idx="0">
                  <c:v>2834915993.1709175</c:v>
                </c:pt>
                <c:pt idx="1">
                  <c:v>5054798675.0930405</c:v>
                </c:pt>
                <c:pt idx="2">
                  <c:v>9648370807.45401</c:v>
                </c:pt>
              </c:numCache>
            </c:numRef>
          </c:val>
          <c:extLst>
            <c:ext xmlns:c16="http://schemas.microsoft.com/office/drawing/2014/chart" uri="{C3380CC4-5D6E-409C-BE32-E72D297353CC}">
              <c16:uniqueId val="{00000000-C3A4-43EC-822E-B473E6F03D3B}"/>
            </c:ext>
          </c:extLst>
        </c:ser>
        <c:dLbls>
          <c:showLegendKey val="0"/>
          <c:showVal val="0"/>
          <c:showCatName val="0"/>
          <c:showSerName val="0"/>
          <c:showPercent val="0"/>
          <c:showBubbleSize val="0"/>
        </c:dLbls>
        <c:gapWidth val="219"/>
        <c:overlap val="-27"/>
        <c:axId val="617708767"/>
        <c:axId val="617712287"/>
      </c:barChart>
      <c:catAx>
        <c:axId val="61770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7712287"/>
        <c:crosses val="autoZero"/>
        <c:auto val="1"/>
        <c:lblAlgn val="ctr"/>
        <c:lblOffset val="100"/>
        <c:noMultiLvlLbl val="0"/>
      </c:catAx>
      <c:valAx>
        <c:axId val="6177122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7708767"/>
        <c:crosses val="autoZero"/>
        <c:crossBetween val="between"/>
        <c:dispUnits>
          <c:builtInUnit val="billions"/>
          <c:dispUnitsLbl>
            <c:layout>
              <c:manualLayout>
                <c:xMode val="edge"/>
                <c:yMode val="edge"/>
                <c:x val="1.6666666666666666E-2"/>
                <c:y val="0.34300925925925929"/>
              </c:manualLayout>
            </c:layout>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a:t>Billion Lbs of CO2</a:t>
                  </a:r>
                </a:p>
              </c:rich>
            </c:tx>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n-US"/>
              <a:t>Half</a:t>
            </a:r>
            <a:r>
              <a:rPr lang="en-US" baseline="0"/>
              <a:t> as Much Heat Pump Adoption: </a:t>
            </a:r>
            <a:r>
              <a:rPr lang="en-US" b="1"/>
              <a:t>Decrease</a:t>
            </a:r>
            <a:r>
              <a:rPr lang="en-US"/>
              <a:t> in Emissions Savings Compared to Baseline Model</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Sensitivities!$F$23</c:f>
              <c:strCache>
                <c:ptCount val="1"/>
                <c:pt idx="0">
                  <c:v>Decrease in Emissions Savings Compared to Baseline Model</c:v>
                </c:pt>
              </c:strCache>
            </c:strRef>
          </c:tx>
          <c:spPr>
            <a:solidFill>
              <a:schemeClr val="accent1"/>
            </a:solidFill>
            <a:ln>
              <a:noFill/>
            </a:ln>
            <a:effectLst/>
          </c:spPr>
          <c:invertIfNegative val="0"/>
          <c:cat>
            <c:strRef>
              <c:f>Sensitivities!$B$24:$B$26</c:f>
              <c:strCache>
                <c:ptCount val="3"/>
                <c:pt idx="0">
                  <c:v>CEJA</c:v>
                </c:pt>
                <c:pt idx="1">
                  <c:v>FEJA </c:v>
                </c:pt>
                <c:pt idx="2">
                  <c:v>Low Renewables </c:v>
                </c:pt>
              </c:strCache>
            </c:strRef>
          </c:cat>
          <c:val>
            <c:numRef>
              <c:f>Sensitivities!$F$24:$F$26</c:f>
              <c:numCache>
                <c:formatCode>_(* #,##0_);_(* \(#,##0\);_(* "-"??_);_(@_)</c:formatCode>
                <c:ptCount val="3"/>
                <c:pt idx="0">
                  <c:v>30891848632.060837</c:v>
                </c:pt>
                <c:pt idx="1">
                  <c:v>25260678483.761963</c:v>
                </c:pt>
                <c:pt idx="2">
                  <c:v>13608176990.570251</c:v>
                </c:pt>
              </c:numCache>
            </c:numRef>
          </c:val>
          <c:extLst>
            <c:ext xmlns:c16="http://schemas.microsoft.com/office/drawing/2014/chart" uri="{C3380CC4-5D6E-409C-BE32-E72D297353CC}">
              <c16:uniqueId val="{00000000-12D7-6E4B-B067-6CBD09985DAD}"/>
            </c:ext>
          </c:extLst>
        </c:ser>
        <c:dLbls>
          <c:showLegendKey val="0"/>
          <c:showVal val="0"/>
          <c:showCatName val="0"/>
          <c:showSerName val="0"/>
          <c:showPercent val="0"/>
          <c:showBubbleSize val="0"/>
        </c:dLbls>
        <c:gapWidth val="219"/>
        <c:overlap val="-27"/>
        <c:axId val="617708767"/>
        <c:axId val="617712287"/>
      </c:barChart>
      <c:catAx>
        <c:axId val="61770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7712287"/>
        <c:crosses val="autoZero"/>
        <c:auto val="1"/>
        <c:lblAlgn val="ctr"/>
        <c:lblOffset val="100"/>
        <c:noMultiLvlLbl val="0"/>
      </c:catAx>
      <c:valAx>
        <c:axId val="6177122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7708767"/>
        <c:crosses val="autoZero"/>
        <c:crossBetween val="between"/>
        <c:dispUnits>
          <c:builtInUnit val="billions"/>
          <c:dispUnitsLbl>
            <c:layout>
              <c:manualLayout>
                <c:xMode val="edge"/>
                <c:yMode val="edge"/>
                <c:x val="1.6666666666666666E-2"/>
                <c:y val="0.34300925925925929"/>
              </c:manualLayout>
            </c:layout>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a:t>Billion Lbs of CO2</a:t>
                  </a:r>
                </a:p>
              </c:rich>
            </c:tx>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n-US"/>
              <a:t>Aggressive Heat Pump Adoption: </a:t>
            </a:r>
            <a:r>
              <a:rPr lang="en-US" b="1"/>
              <a:t>Increase</a:t>
            </a:r>
            <a:r>
              <a:rPr lang="en-US"/>
              <a:t> in  Emissions Savings Compared to Baseline Model</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Sensitivities!$F$42</c:f>
              <c:strCache>
                <c:ptCount val="1"/>
                <c:pt idx="0">
                  <c:v>Increase in  Emissions Savings Compared to Baseline Model</c:v>
                </c:pt>
              </c:strCache>
            </c:strRef>
          </c:tx>
          <c:spPr>
            <a:solidFill>
              <a:schemeClr val="accent1"/>
            </a:solidFill>
            <a:ln>
              <a:noFill/>
            </a:ln>
            <a:effectLst/>
          </c:spPr>
          <c:invertIfNegative val="0"/>
          <c:cat>
            <c:strRef>
              <c:f>Sensitivities!$B$43:$B$45</c:f>
              <c:strCache>
                <c:ptCount val="3"/>
                <c:pt idx="0">
                  <c:v>CEJA</c:v>
                </c:pt>
                <c:pt idx="1">
                  <c:v>FEJA </c:v>
                </c:pt>
                <c:pt idx="2">
                  <c:v>Low Renewables </c:v>
                </c:pt>
              </c:strCache>
            </c:strRef>
          </c:cat>
          <c:val>
            <c:numRef>
              <c:f>Sensitivities!$F$43:$F$45</c:f>
              <c:numCache>
                <c:formatCode>_(* #,##0_);_(* \(#,##0\);_(* "-"??_);_(@_)</c:formatCode>
                <c:ptCount val="3"/>
                <c:pt idx="0">
                  <c:v>388055599547.93469</c:v>
                </c:pt>
                <c:pt idx="1">
                  <c:v>322272650761.72961</c:v>
                </c:pt>
                <c:pt idx="2">
                  <c:v>175951137470.44385</c:v>
                </c:pt>
              </c:numCache>
            </c:numRef>
          </c:val>
          <c:extLst>
            <c:ext xmlns:c16="http://schemas.microsoft.com/office/drawing/2014/chart" uri="{C3380CC4-5D6E-409C-BE32-E72D297353CC}">
              <c16:uniqueId val="{00000000-9F23-1F42-B5B6-5DF0881FC1CF}"/>
            </c:ext>
          </c:extLst>
        </c:ser>
        <c:dLbls>
          <c:showLegendKey val="0"/>
          <c:showVal val="0"/>
          <c:showCatName val="0"/>
          <c:showSerName val="0"/>
          <c:showPercent val="0"/>
          <c:showBubbleSize val="0"/>
        </c:dLbls>
        <c:gapWidth val="219"/>
        <c:overlap val="-27"/>
        <c:axId val="617708767"/>
        <c:axId val="617712287"/>
      </c:barChart>
      <c:catAx>
        <c:axId val="61770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7712287"/>
        <c:crosses val="autoZero"/>
        <c:auto val="1"/>
        <c:lblAlgn val="ctr"/>
        <c:lblOffset val="100"/>
        <c:noMultiLvlLbl val="0"/>
      </c:catAx>
      <c:valAx>
        <c:axId val="6177122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7708767"/>
        <c:crosses val="autoZero"/>
        <c:crossBetween val="between"/>
        <c:dispUnits>
          <c:builtInUnit val="billions"/>
          <c:dispUnitsLbl>
            <c:layout>
              <c:manualLayout>
                <c:xMode val="edge"/>
                <c:yMode val="edge"/>
                <c:x val="1.6666666666666666E-2"/>
                <c:y val="0.34300925925925929"/>
              </c:manualLayout>
            </c:layout>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a:t>Billion Lbs of CO2</a:t>
                  </a:r>
                </a:p>
              </c:rich>
            </c:tx>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n-US"/>
              <a:t>Delayed Heat Pump Adoption</a:t>
            </a:r>
            <a:r>
              <a:rPr lang="en-US" b="1"/>
              <a:t>: Decrease </a:t>
            </a:r>
            <a:r>
              <a:rPr lang="en-US"/>
              <a:t>in Emissions Savings Compared to Baseline Model</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Sensitivities!$C$58</c:f>
              <c:strCache>
                <c:ptCount val="1"/>
                <c:pt idx="0">
                  <c:v>Increased Electricity Emissions  Due to Electrification (lbs. of CO2)</c:v>
                </c:pt>
              </c:strCache>
            </c:strRef>
          </c:tx>
          <c:spPr>
            <a:solidFill>
              <a:schemeClr val="accent1"/>
            </a:solidFill>
            <a:ln>
              <a:noFill/>
            </a:ln>
            <a:effectLst/>
          </c:spPr>
          <c:invertIfNegative val="0"/>
          <c:cat>
            <c:strRef>
              <c:f>Sensitivities!$B$59:$B$61</c:f>
              <c:strCache>
                <c:ptCount val="3"/>
                <c:pt idx="0">
                  <c:v>CEJA</c:v>
                </c:pt>
                <c:pt idx="1">
                  <c:v>FEJA </c:v>
                </c:pt>
                <c:pt idx="2">
                  <c:v>Low Renewables </c:v>
                </c:pt>
              </c:strCache>
            </c:strRef>
          </c:cat>
          <c:val>
            <c:numRef>
              <c:f>Sensitivities!$C$59:$C$61</c:f>
              <c:numCache>
                <c:formatCode>_(* #,##0_);_(* \(#,##0\);_(* "-"??_);_(@_)</c:formatCode>
                <c:ptCount val="3"/>
                <c:pt idx="0">
                  <c:v>8588736358.0947371</c:v>
                </c:pt>
                <c:pt idx="1">
                  <c:v>17391363481.997078</c:v>
                </c:pt>
                <c:pt idx="2">
                  <c:v>34865058047.974411</c:v>
                </c:pt>
              </c:numCache>
            </c:numRef>
          </c:val>
          <c:extLst>
            <c:ext xmlns:c16="http://schemas.microsoft.com/office/drawing/2014/chart" uri="{C3380CC4-5D6E-409C-BE32-E72D297353CC}">
              <c16:uniqueId val="{00000000-F817-3141-A9A4-3DE4FFC9A287}"/>
            </c:ext>
          </c:extLst>
        </c:ser>
        <c:dLbls>
          <c:showLegendKey val="0"/>
          <c:showVal val="0"/>
          <c:showCatName val="0"/>
          <c:showSerName val="0"/>
          <c:showPercent val="0"/>
          <c:showBubbleSize val="0"/>
        </c:dLbls>
        <c:gapWidth val="219"/>
        <c:overlap val="-27"/>
        <c:axId val="617708767"/>
        <c:axId val="617712287"/>
      </c:barChart>
      <c:catAx>
        <c:axId val="61770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7712287"/>
        <c:crosses val="autoZero"/>
        <c:auto val="1"/>
        <c:lblAlgn val="ctr"/>
        <c:lblOffset val="100"/>
        <c:noMultiLvlLbl val="0"/>
      </c:catAx>
      <c:valAx>
        <c:axId val="6177122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7708767"/>
        <c:crosses val="autoZero"/>
        <c:crossBetween val="between"/>
        <c:dispUnits>
          <c:builtInUnit val="billions"/>
          <c:dispUnitsLbl>
            <c:layout>
              <c:manualLayout>
                <c:xMode val="edge"/>
                <c:yMode val="edge"/>
                <c:x val="1.6666666666666666E-2"/>
                <c:y val="0.34300925925925929"/>
              </c:manualLayout>
            </c:layout>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a:t>Billion Lbs of CO2</a:t>
                  </a:r>
                </a:p>
              </c:rich>
            </c:tx>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Net Emissions Savings of Electrification of 500,000 Homes</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'Emission Results'!$D$7</c:f>
              <c:strCache>
                <c:ptCount val="1"/>
                <c:pt idx="0">
                  <c:v>Net Emissions Savings 
(Lbs. CO2)</c:v>
                </c:pt>
              </c:strCache>
            </c:strRef>
          </c:tx>
          <c:spPr>
            <a:solidFill>
              <a:schemeClr val="accent1"/>
            </a:solidFill>
            <a:ln>
              <a:noFill/>
            </a:ln>
            <a:effectLst/>
          </c:spPr>
          <c:invertIfNegative val="0"/>
          <c:cat>
            <c:strRef>
              <c:f>'Emission Results'!$A$8:$A$10</c:f>
              <c:strCache>
                <c:ptCount val="3"/>
                <c:pt idx="0">
                  <c:v>Heat Pump - CEJA</c:v>
                </c:pt>
                <c:pt idx="1">
                  <c:v>Heat Pump - FEJA</c:v>
                </c:pt>
                <c:pt idx="2">
                  <c:v>Heat Pump - Low Renewables</c:v>
                </c:pt>
              </c:strCache>
            </c:strRef>
          </c:cat>
          <c:val>
            <c:numRef>
              <c:f>'Emission Results'!$D$8:$D$10</c:f>
              <c:numCache>
                <c:formatCode>_(* #,##0_);_(* \(#,##0\);_(* "-"??_);_(@_)</c:formatCode>
                <c:ptCount val="3"/>
                <c:pt idx="0">
                  <c:v>61783697264.122086</c:v>
                </c:pt>
                <c:pt idx="1">
                  <c:v>50521356967.5242</c:v>
                </c:pt>
                <c:pt idx="2">
                  <c:v>27216353981.140869</c:v>
                </c:pt>
              </c:numCache>
            </c:numRef>
          </c:val>
          <c:extLst>
            <c:ext xmlns:c16="http://schemas.microsoft.com/office/drawing/2014/chart" uri="{C3380CC4-5D6E-409C-BE32-E72D297353CC}">
              <c16:uniqueId val="{00000000-7AEB-A54C-B753-89730BE62B3E}"/>
            </c:ext>
          </c:extLst>
        </c:ser>
        <c:dLbls>
          <c:showLegendKey val="0"/>
          <c:showVal val="0"/>
          <c:showCatName val="0"/>
          <c:showSerName val="0"/>
          <c:showPercent val="0"/>
          <c:showBubbleSize val="0"/>
        </c:dLbls>
        <c:gapWidth val="219"/>
        <c:overlap val="-27"/>
        <c:axId val="617708767"/>
        <c:axId val="617712287"/>
      </c:barChart>
      <c:catAx>
        <c:axId val="61770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7712287"/>
        <c:crosses val="autoZero"/>
        <c:auto val="1"/>
        <c:lblAlgn val="ctr"/>
        <c:lblOffset val="100"/>
        <c:noMultiLvlLbl val="0"/>
      </c:catAx>
      <c:valAx>
        <c:axId val="6177122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7708767"/>
        <c:crosses val="autoZero"/>
        <c:crossBetween val="between"/>
        <c:dispUnits>
          <c:builtInUnit val="billions"/>
          <c:dispUnitsLbl>
            <c:layout>
              <c:manualLayout>
                <c:xMode val="edge"/>
                <c:yMode val="edge"/>
                <c:x val="1.6666666666666666E-2"/>
                <c:y val="0.34300925925925929"/>
              </c:manualLayout>
            </c:layout>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Billion Lbs of CO2</a:t>
                  </a:r>
                </a:p>
              </c:rich>
            </c:tx>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Increased Electricity Emissions  Due to Electrification of 500,000 Homes</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'Emission Results'!$B$7</c:f>
              <c:strCache>
                <c:ptCount val="1"/>
                <c:pt idx="0">
                  <c:v>Heat Pump Scenario Emissions: Increased electricity emissions  due to electrification 
(lbs. of CO2)</c:v>
                </c:pt>
              </c:strCache>
            </c:strRef>
          </c:tx>
          <c:spPr>
            <a:solidFill>
              <a:schemeClr val="accent1"/>
            </a:solidFill>
            <a:ln>
              <a:noFill/>
            </a:ln>
            <a:effectLst/>
          </c:spPr>
          <c:invertIfNegative val="0"/>
          <c:cat>
            <c:strRef>
              <c:f>'Emission Results'!$A$8:$A$10</c:f>
              <c:strCache>
                <c:ptCount val="3"/>
                <c:pt idx="0">
                  <c:v>Heat Pump - CEJA</c:v>
                </c:pt>
                <c:pt idx="1">
                  <c:v>Heat Pump - FEJA</c:v>
                </c:pt>
                <c:pt idx="2">
                  <c:v>Heat Pump - Low Renewables</c:v>
                </c:pt>
              </c:strCache>
            </c:strRef>
          </c:cat>
          <c:val>
            <c:numRef>
              <c:f>'Emission Results'!$B$8:$B$10</c:f>
              <c:numCache>
                <c:formatCode>_(* #,##0_);_(* \(#,##0\);_(* "-"??_);_(@_)</c:formatCode>
                <c:ptCount val="3"/>
                <c:pt idx="0">
                  <c:v>14382646834.16127</c:v>
                </c:pt>
                <c:pt idx="1">
                  <c:v>25644987130.759159</c:v>
                </c:pt>
                <c:pt idx="2">
                  <c:v>48949990117.142487</c:v>
                </c:pt>
              </c:numCache>
            </c:numRef>
          </c:val>
          <c:extLst>
            <c:ext xmlns:c16="http://schemas.microsoft.com/office/drawing/2014/chart" uri="{C3380CC4-5D6E-409C-BE32-E72D297353CC}">
              <c16:uniqueId val="{00000000-18F7-7648-A835-F941A21501C4}"/>
            </c:ext>
          </c:extLst>
        </c:ser>
        <c:dLbls>
          <c:showLegendKey val="0"/>
          <c:showVal val="0"/>
          <c:showCatName val="0"/>
          <c:showSerName val="0"/>
          <c:showPercent val="0"/>
          <c:showBubbleSize val="0"/>
        </c:dLbls>
        <c:gapWidth val="219"/>
        <c:overlap val="-27"/>
        <c:axId val="617708767"/>
        <c:axId val="617712287"/>
      </c:barChart>
      <c:catAx>
        <c:axId val="61770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7712287"/>
        <c:crosses val="autoZero"/>
        <c:auto val="1"/>
        <c:lblAlgn val="ctr"/>
        <c:lblOffset val="100"/>
        <c:noMultiLvlLbl val="0"/>
      </c:catAx>
      <c:valAx>
        <c:axId val="6177122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7708767"/>
        <c:crosses val="autoZero"/>
        <c:crossBetween val="between"/>
        <c:dispUnits>
          <c:builtInUnit val="billions"/>
          <c:dispUnitsLbl>
            <c:layout>
              <c:manualLayout>
                <c:xMode val="edge"/>
                <c:yMode val="edge"/>
                <c:x val="1.6666666666666666E-2"/>
                <c:y val="0.34300925925925929"/>
              </c:manualLayout>
            </c:layout>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Billion Lbs of CO2</a:t>
                  </a:r>
                </a:p>
              </c:rich>
            </c:tx>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Annual Emissions Over Time</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1"/>
          <c:order val="0"/>
          <c:tx>
            <c:strRef>
              <c:f>'Emission Results'!$A$31</c:f>
              <c:strCache>
                <c:ptCount val="1"/>
                <c:pt idx="0">
                  <c:v>Fossil Fuel Alternative</c:v>
                </c:pt>
              </c:strCache>
            </c:strRef>
          </c:tx>
          <c:spPr>
            <a:ln w="28575" cap="rnd">
              <a:solidFill>
                <a:schemeClr val="tx1"/>
              </a:solidFill>
              <a:round/>
            </a:ln>
            <a:effectLst/>
          </c:spPr>
          <c:marker>
            <c:symbol val="none"/>
          </c:marker>
          <c:cat>
            <c:numRef>
              <c:f>'Emission Results'!$B$30:$AH$30</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'Emission Results'!$B$31:$AH$31</c:f>
              <c:numCache>
                <c:formatCode>_(* #,##0_);_(* \(#,##0\);_(* "-"??_);_(@_)</c:formatCode>
                <c:ptCount val="33"/>
                <c:pt idx="0">
                  <c:v>0</c:v>
                </c:pt>
                <c:pt idx="1">
                  <c:v>0</c:v>
                </c:pt>
                <c:pt idx="2">
                  <c:v>0</c:v>
                </c:pt>
                <c:pt idx="3">
                  <c:v>51197.381258508678</c:v>
                </c:pt>
                <c:pt idx="4">
                  <c:v>102394.76251701736</c:v>
                </c:pt>
                <c:pt idx="5">
                  <c:v>153592.14377552603</c:v>
                </c:pt>
                <c:pt idx="6">
                  <c:v>204789.52503403471</c:v>
                </c:pt>
                <c:pt idx="7">
                  <c:v>255986.90629254343</c:v>
                </c:pt>
                <c:pt idx="8">
                  <c:v>307184.28755105205</c:v>
                </c:pt>
                <c:pt idx="9">
                  <c:v>358381.66880956077</c:v>
                </c:pt>
                <c:pt idx="10">
                  <c:v>409579.05006806942</c:v>
                </c:pt>
                <c:pt idx="11">
                  <c:v>460776.43132657808</c:v>
                </c:pt>
                <c:pt idx="12">
                  <c:v>511973.81258508685</c:v>
                </c:pt>
                <c:pt idx="13">
                  <c:v>614368.57510210411</c:v>
                </c:pt>
                <c:pt idx="14">
                  <c:v>716763.33761912154</c:v>
                </c:pt>
                <c:pt idx="15">
                  <c:v>819158.10013613885</c:v>
                </c:pt>
                <c:pt idx="16">
                  <c:v>921552.86265315616</c:v>
                </c:pt>
                <c:pt idx="17">
                  <c:v>1023947.6251701737</c:v>
                </c:pt>
                <c:pt idx="18">
                  <c:v>1126342.3876871907</c:v>
                </c:pt>
                <c:pt idx="19">
                  <c:v>1228737.1502042082</c:v>
                </c:pt>
                <c:pt idx="20">
                  <c:v>1331131.9127212258</c:v>
                </c:pt>
                <c:pt idx="21">
                  <c:v>1433526.6752382431</c:v>
                </c:pt>
                <c:pt idx="22">
                  <c:v>1535921.4377552604</c:v>
                </c:pt>
                <c:pt idx="23">
                  <c:v>1638316.2002722777</c:v>
                </c:pt>
                <c:pt idx="24">
                  <c:v>1740710.962789295</c:v>
                </c:pt>
                <c:pt idx="25">
                  <c:v>1843105.7253063123</c:v>
                </c:pt>
                <c:pt idx="26">
                  <c:v>1945500.4878233296</c:v>
                </c:pt>
                <c:pt idx="27">
                  <c:v>2047895.2503403474</c:v>
                </c:pt>
                <c:pt idx="28">
                  <c:v>2150290.0128573645</c:v>
                </c:pt>
                <c:pt idx="29">
                  <c:v>2252684.7753743813</c:v>
                </c:pt>
                <c:pt idx="30">
                  <c:v>2355079.5378913996</c:v>
                </c:pt>
                <c:pt idx="31">
                  <c:v>2457474.3004084164</c:v>
                </c:pt>
                <c:pt idx="32">
                  <c:v>2559869.0629254337</c:v>
                </c:pt>
              </c:numCache>
            </c:numRef>
          </c:val>
          <c:smooth val="0"/>
          <c:extLst>
            <c:ext xmlns:c16="http://schemas.microsoft.com/office/drawing/2014/chart" uri="{C3380CC4-5D6E-409C-BE32-E72D297353CC}">
              <c16:uniqueId val="{00000000-DAC2-E147-A2AB-9EAE8348C611}"/>
            </c:ext>
          </c:extLst>
        </c:ser>
        <c:ser>
          <c:idx val="2"/>
          <c:order val="1"/>
          <c:tx>
            <c:strRef>
              <c:f>'Emission Results'!$A$32</c:f>
              <c:strCache>
                <c:ptCount val="1"/>
                <c:pt idx="0">
                  <c:v>Heat Pump - Low Renewables</c:v>
                </c:pt>
              </c:strCache>
            </c:strRef>
          </c:tx>
          <c:spPr>
            <a:ln w="28575" cap="rnd">
              <a:solidFill>
                <a:schemeClr val="accent3"/>
              </a:solidFill>
              <a:round/>
            </a:ln>
            <a:effectLst/>
          </c:spPr>
          <c:marker>
            <c:symbol val="none"/>
          </c:marker>
          <c:cat>
            <c:numRef>
              <c:f>'Emission Results'!$B$30:$AH$30</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'Emission Results'!$B$32:$AH$32</c:f>
              <c:numCache>
                <c:formatCode>_(* #,##0_);_(* \(#,##0\);_(* "-"??_);_(@_)</c:formatCode>
                <c:ptCount val="33"/>
                <c:pt idx="0">
                  <c:v>0</c:v>
                </c:pt>
                <c:pt idx="1">
                  <c:v>0</c:v>
                </c:pt>
                <c:pt idx="2">
                  <c:v>0</c:v>
                </c:pt>
                <c:pt idx="3">
                  <c:v>36136.397536947596</c:v>
                </c:pt>
                <c:pt idx="4">
                  <c:v>71940.790784506957</c:v>
                </c:pt>
                <c:pt idx="5">
                  <c:v>107389.39899351809</c:v>
                </c:pt>
                <c:pt idx="6">
                  <c:v>142456.41768574237</c:v>
                </c:pt>
                <c:pt idx="7">
                  <c:v>177113.8571990233</c:v>
                </c:pt>
                <c:pt idx="8">
                  <c:v>211331.36886704681</c:v>
                </c:pt>
                <c:pt idx="9">
                  <c:v>245076.05791231769</c:v>
                </c:pt>
                <c:pt idx="10">
                  <c:v>278312.28206502978</c:v>
                </c:pt>
                <c:pt idx="11">
                  <c:v>311001.43484707538</c:v>
                </c:pt>
                <c:pt idx="12">
                  <c:v>343101.71238509798</c:v>
                </c:pt>
                <c:pt idx="13">
                  <c:v>408619.48639841651</c:v>
                </c:pt>
                <c:pt idx="14">
                  <c:v>472909.40081996191</c:v>
                </c:pt>
                <c:pt idx="15">
                  <c:v>535874.3274135486</c:v>
                </c:pt>
                <c:pt idx="16">
                  <c:v>597409.06022205797</c:v>
                </c:pt>
                <c:pt idx="17">
                  <c:v>657399.68011235062</c:v>
                </c:pt>
                <c:pt idx="18">
                  <c:v>919936.88849056954</c:v>
                </c:pt>
                <c:pt idx="19">
                  <c:v>977128.64939955832</c:v>
                </c:pt>
                <c:pt idx="20">
                  <c:v>1029392.5843133944</c:v>
                </c:pt>
                <c:pt idx="21">
                  <c:v>1076572.5475907647</c:v>
                </c:pt>
                <c:pt idx="22">
                  <c:v>1118499.7046864573</c:v>
                </c:pt>
                <c:pt idx="23">
                  <c:v>1159231.7123906713</c:v>
                </c:pt>
                <c:pt idx="24">
                  <c:v>1194861.1900972619</c:v>
                </c:pt>
                <c:pt idx="25">
                  <c:v>1225175.0336907832</c:v>
                </c:pt>
                <c:pt idx="26">
                  <c:v>1249943.0501994705</c:v>
                </c:pt>
                <c:pt idx="27">
                  <c:v>1268916.6445127788</c:v>
                </c:pt>
                <c:pt idx="28">
                  <c:v>1281827.4080726707</c:v>
                </c:pt>
                <c:pt idx="29">
                  <c:v>1288385.6023745667</c:v>
                </c:pt>
                <c:pt idx="30">
                  <c:v>1288278.5296005416</c:v>
                </c:pt>
                <c:pt idx="31">
                  <c:v>1277125.1154381603</c:v>
                </c:pt>
                <c:pt idx="32">
                  <c:v>1258268.0566177161</c:v>
                </c:pt>
              </c:numCache>
            </c:numRef>
          </c:val>
          <c:smooth val="0"/>
          <c:extLst>
            <c:ext xmlns:c16="http://schemas.microsoft.com/office/drawing/2014/chart" uri="{C3380CC4-5D6E-409C-BE32-E72D297353CC}">
              <c16:uniqueId val="{00000001-DAC2-E147-A2AB-9EAE8348C611}"/>
            </c:ext>
          </c:extLst>
        </c:ser>
        <c:ser>
          <c:idx val="3"/>
          <c:order val="2"/>
          <c:tx>
            <c:strRef>
              <c:f>'Emission Results'!$A$33</c:f>
              <c:strCache>
                <c:ptCount val="1"/>
                <c:pt idx="0">
                  <c:v>Heat Pump - CEJA</c:v>
                </c:pt>
              </c:strCache>
            </c:strRef>
          </c:tx>
          <c:spPr>
            <a:ln w="28575" cap="rnd">
              <a:solidFill>
                <a:schemeClr val="accent6"/>
              </a:solidFill>
              <a:round/>
            </a:ln>
            <a:effectLst/>
          </c:spPr>
          <c:marker>
            <c:symbol val="none"/>
          </c:marker>
          <c:cat>
            <c:numRef>
              <c:f>'Emission Results'!$B$30:$AH$30</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'Emission Results'!$B$33:$AH$33</c:f>
              <c:numCache>
                <c:formatCode>_(* #,##0_);_(* \(#,##0\);_(* "-"??_);_(@_)</c:formatCode>
                <c:ptCount val="33"/>
                <c:pt idx="0">
                  <c:v>0</c:v>
                </c:pt>
                <c:pt idx="1">
                  <c:v>0</c:v>
                </c:pt>
                <c:pt idx="2">
                  <c:v>0</c:v>
                </c:pt>
                <c:pt idx="3">
                  <c:v>48140.900306757045</c:v>
                </c:pt>
                <c:pt idx="4">
                  <c:v>90732.547119715251</c:v>
                </c:pt>
                <c:pt idx="5">
                  <c:v>127774.94043882616</c:v>
                </c:pt>
                <c:pt idx="6">
                  <c:v>159268.08026413823</c:v>
                </c:pt>
                <c:pt idx="7">
                  <c:v>185211.96659560298</c:v>
                </c:pt>
                <c:pt idx="8">
                  <c:v>205606.59943326199</c:v>
                </c:pt>
                <c:pt idx="9">
                  <c:v>220451.97877705985</c:v>
                </c:pt>
                <c:pt idx="10">
                  <c:v>229748.10462707269</c:v>
                </c:pt>
                <c:pt idx="11">
                  <c:v>233494.97698323827</c:v>
                </c:pt>
                <c:pt idx="12">
                  <c:v>211145.87125360727</c:v>
                </c:pt>
                <c:pt idx="13">
                  <c:v>240706.29322912559</c:v>
                </c:pt>
                <c:pt idx="14">
                  <c:v>266043.79777956096</c:v>
                </c:pt>
                <c:pt idx="15">
                  <c:v>287158.38490490994</c:v>
                </c:pt>
                <c:pt idx="16">
                  <c:v>304050.05460519326</c:v>
                </c:pt>
                <c:pt idx="17">
                  <c:v>316718.80688042304</c:v>
                </c:pt>
                <c:pt idx="18">
                  <c:v>325164.6417305647</c:v>
                </c:pt>
                <c:pt idx="19">
                  <c:v>329387.55915564246</c:v>
                </c:pt>
                <c:pt idx="20">
                  <c:v>329387.55915562861</c:v>
                </c:pt>
                <c:pt idx="21">
                  <c:v>325164.64173056121</c:v>
                </c:pt>
                <c:pt idx="22">
                  <c:v>316718.80688041786</c:v>
                </c:pt>
                <c:pt idx="23">
                  <c:v>304050.05460521142</c:v>
                </c:pt>
                <c:pt idx="24">
                  <c:v>287158.3849049164</c:v>
                </c:pt>
                <c:pt idx="25">
                  <c:v>266043.79777955532</c:v>
                </c:pt>
                <c:pt idx="26">
                  <c:v>240706.29322912431</c:v>
                </c:pt>
                <c:pt idx="27">
                  <c:v>211145.87125362849</c:v>
                </c:pt>
                <c:pt idx="28">
                  <c:v>177362.53185303719</c:v>
                </c:pt>
                <c:pt idx="29">
                  <c:v>139356.27502738111</c:v>
                </c:pt>
                <c:pt idx="30">
                  <c:v>97127.10077666631</c:v>
                </c:pt>
                <c:pt idx="31">
                  <c:v>50675.009100874842</c:v>
                </c:pt>
                <c:pt idx="32">
                  <c:v>8.4346321302647861E-11</c:v>
                </c:pt>
              </c:numCache>
            </c:numRef>
          </c:val>
          <c:smooth val="0"/>
          <c:extLst>
            <c:ext xmlns:c16="http://schemas.microsoft.com/office/drawing/2014/chart" uri="{C3380CC4-5D6E-409C-BE32-E72D297353CC}">
              <c16:uniqueId val="{00000002-DAC2-E147-A2AB-9EAE8348C611}"/>
            </c:ext>
          </c:extLst>
        </c:ser>
        <c:ser>
          <c:idx val="4"/>
          <c:order val="3"/>
          <c:tx>
            <c:strRef>
              <c:f>'Emission Results'!$A$34</c:f>
              <c:strCache>
                <c:ptCount val="1"/>
                <c:pt idx="0">
                  <c:v>Heat Pump - FEJA</c:v>
                </c:pt>
              </c:strCache>
            </c:strRef>
          </c:tx>
          <c:spPr>
            <a:ln w="28575" cap="rnd">
              <a:solidFill>
                <a:schemeClr val="accent4"/>
              </a:solidFill>
              <a:round/>
            </a:ln>
            <a:effectLst/>
          </c:spPr>
          <c:marker>
            <c:symbol val="none"/>
          </c:marker>
          <c:cat>
            <c:numRef>
              <c:f>'Emission Results'!$B$30:$AH$30</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'Emission Results'!$B$34:$AH$34</c:f>
              <c:numCache>
                <c:formatCode>_(* #,##0_);_(* \(#,##0\);_(* "-"??_);_(@_)</c:formatCode>
                <c:ptCount val="33"/>
                <c:pt idx="0">
                  <c:v>0</c:v>
                </c:pt>
                <c:pt idx="1">
                  <c:v>0</c:v>
                </c:pt>
                <c:pt idx="2">
                  <c:v>0</c:v>
                </c:pt>
                <c:pt idx="3">
                  <c:v>34775.480753502263</c:v>
                </c:pt>
                <c:pt idx="4">
                  <c:v>66512.026326091232</c:v>
                </c:pt>
                <c:pt idx="5">
                  <c:v>95209.636717711517</c:v>
                </c:pt>
                <c:pt idx="6">
                  <c:v>120868.31192842542</c:v>
                </c:pt>
                <c:pt idx="7">
                  <c:v>143488.05195818449</c:v>
                </c:pt>
                <c:pt idx="8">
                  <c:v>166846.77685371717</c:v>
                </c:pt>
                <c:pt idx="9">
                  <c:v>188425.87325052169</c:v>
                </c:pt>
                <c:pt idx="10">
                  <c:v>208225.34114863264</c:v>
                </c:pt>
                <c:pt idx="11">
                  <c:v>226245.18054803615</c:v>
                </c:pt>
                <c:pt idx="12">
                  <c:v>242485.39144873922</c:v>
                </c:pt>
                <c:pt idx="13">
                  <c:v>280304.6987462606</c:v>
                </c:pt>
                <c:pt idx="14">
                  <c:v>314564.74904636724</c:v>
                </c:pt>
                <c:pt idx="15">
                  <c:v>345265.54234905209</c:v>
                </c:pt>
                <c:pt idx="16">
                  <c:v>372407.07865433599</c:v>
                </c:pt>
                <c:pt idx="17">
                  <c:v>395989.35796221893</c:v>
                </c:pt>
                <c:pt idx="18">
                  <c:v>620226.39765313314</c:v>
                </c:pt>
                <c:pt idx="19">
                  <c:v>637359.61002597015</c:v>
                </c:pt>
                <c:pt idx="20">
                  <c:v>647950.98813285062</c:v>
                </c:pt>
                <c:pt idx="21">
                  <c:v>652000.53197383019</c:v>
                </c:pt>
                <c:pt idx="22">
                  <c:v>649508.24154884974</c:v>
                </c:pt>
                <c:pt idx="23">
                  <c:v>644714.28075403394</c:v>
                </c:pt>
                <c:pt idx="24">
                  <c:v>633908.50618029421</c:v>
                </c:pt>
                <c:pt idx="25">
                  <c:v>617090.91782762355</c:v>
                </c:pt>
                <c:pt idx="26">
                  <c:v>594261.51569603232</c:v>
                </c:pt>
                <c:pt idx="27">
                  <c:v>565420.29978550319</c:v>
                </c:pt>
                <c:pt idx="28">
                  <c:v>530567.27009606059</c:v>
                </c:pt>
                <c:pt idx="29">
                  <c:v>489702.42662768182</c:v>
                </c:pt>
                <c:pt idx="30">
                  <c:v>442825.76938038424</c:v>
                </c:pt>
                <c:pt idx="31">
                  <c:v>385893.63163833652</c:v>
                </c:pt>
                <c:pt idx="32">
                  <c:v>322612.70789104886</c:v>
                </c:pt>
              </c:numCache>
            </c:numRef>
          </c:val>
          <c:smooth val="0"/>
          <c:extLst>
            <c:ext xmlns:c16="http://schemas.microsoft.com/office/drawing/2014/chart" uri="{C3380CC4-5D6E-409C-BE32-E72D297353CC}">
              <c16:uniqueId val="{00000003-DAC2-E147-A2AB-9EAE8348C611}"/>
            </c:ext>
          </c:extLst>
        </c:ser>
        <c:dLbls>
          <c:showLegendKey val="0"/>
          <c:showVal val="0"/>
          <c:showCatName val="0"/>
          <c:showSerName val="0"/>
          <c:showPercent val="0"/>
          <c:showBubbleSize val="0"/>
        </c:dLbls>
        <c:smooth val="0"/>
        <c:axId val="932282383"/>
        <c:axId val="932284015"/>
      </c:lineChart>
      <c:catAx>
        <c:axId val="932282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932284015"/>
        <c:crosses val="autoZero"/>
        <c:auto val="1"/>
        <c:lblAlgn val="ctr"/>
        <c:lblOffset val="100"/>
        <c:noMultiLvlLbl val="0"/>
      </c:catAx>
      <c:valAx>
        <c:axId val="9322840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Metric tons</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title>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932282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Marginal emissions factor over time</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0"/>
          <c:order val="0"/>
          <c:tx>
            <c:strRef>
              <c:f>'Emission Results'!$A$56</c:f>
              <c:strCache>
                <c:ptCount val="1"/>
                <c:pt idx="0">
                  <c:v>Heat Pump - Low Renewables</c:v>
                </c:pt>
              </c:strCache>
            </c:strRef>
          </c:tx>
          <c:spPr>
            <a:ln w="28575" cap="rnd">
              <a:solidFill>
                <a:schemeClr val="accent3"/>
              </a:solidFill>
              <a:round/>
            </a:ln>
            <a:effectLst/>
          </c:spPr>
          <c:marker>
            <c:symbol val="none"/>
          </c:marker>
          <c:cat>
            <c:numRef>
              <c:f>'Emission Results'!$E$55:$AH$55</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'Emission Results'!$E$56:$AH$56</c:f>
              <c:numCache>
                <c:formatCode>_(* #,##0_);_(* \(#,##0\);_(* "-"??_);_(@_)</c:formatCode>
                <c:ptCount val="30"/>
                <c:pt idx="0">
                  <c:v>955.79582775428776</c:v>
                </c:pt>
                <c:pt idx="1">
                  <c:v>951.40512563367179</c:v>
                </c:pt>
                <c:pt idx="2">
                  <c:v>946.80475918219429</c:v>
                </c:pt>
                <c:pt idx="3">
                  <c:v>941.98134665774955</c:v>
                </c:pt>
                <c:pt idx="4">
                  <c:v>936.92065223275449</c:v>
                </c:pt>
                <c:pt idx="5">
                  <c:v>931.60753148401989</c:v>
                </c:pt>
                <c:pt idx="6">
                  <c:v>926.02587340115008</c:v>
                </c:pt>
                <c:pt idx="7">
                  <c:v>920.15853869546902</c:v>
                </c:pt>
                <c:pt idx="8">
                  <c:v>913.98729416943411</c:v>
                </c:pt>
                <c:pt idx="9">
                  <c:v>907.49274289926552</c:v>
                </c:pt>
                <c:pt idx="10">
                  <c:v>900.65424995989713</c:v>
                </c:pt>
                <c:pt idx="11">
                  <c:v>893.44986341056483</c:v>
                </c:pt>
                <c:pt idx="12">
                  <c:v>885.85623023646167</c:v>
                </c:pt>
                <c:pt idx="13">
                  <c:v>877.848506925945</c:v>
                </c:pt>
                <c:pt idx="14">
                  <c:v>869.40026434005119</c:v>
                </c:pt>
                <c:pt idx="15">
                  <c:v>1106.0012766623736</c:v>
                </c:pt>
                <c:pt idx="16">
                  <c:v>1076.8638062224056</c:v>
                </c:pt>
                <c:pt idx="17">
                  <c:v>1047.1959705978427</c:v>
                </c:pt>
                <c:pt idx="18">
                  <c:v>1016.9639194407946</c:v>
                </c:pt>
                <c:pt idx="19">
                  <c:v>986.13164191833937</c:v>
                </c:pt>
                <c:pt idx="20">
                  <c:v>958.16554570308995</c:v>
                </c:pt>
                <c:pt idx="21">
                  <c:v>929.52015963211568</c:v>
                </c:pt>
                <c:pt idx="22">
                  <c:v>900.15212829934842</c:v>
                </c:pt>
                <c:pt idx="23">
                  <c:v>870.01532915715086</c:v>
                </c:pt>
                <c:pt idx="24">
                  <c:v>839.06069590447828</c:v>
                </c:pt>
                <c:pt idx="25">
                  <c:v>807.23603060313997</c:v>
                </c:pt>
                <c:pt idx="26">
                  <c:v>774.4858038021265</c:v>
                </c:pt>
                <c:pt idx="27">
                  <c:v>740.75094190526681</c:v>
                </c:pt>
                <c:pt idx="28">
                  <c:v>703.74039983275293</c:v>
                </c:pt>
                <c:pt idx="29">
                  <c:v>665.615523784331</c:v>
                </c:pt>
              </c:numCache>
            </c:numRef>
          </c:val>
          <c:smooth val="0"/>
          <c:extLst>
            <c:ext xmlns:c16="http://schemas.microsoft.com/office/drawing/2014/chart" uri="{C3380CC4-5D6E-409C-BE32-E72D297353CC}">
              <c16:uniqueId val="{00000000-BB1D-184C-8AA3-7EF600857E84}"/>
            </c:ext>
          </c:extLst>
        </c:ser>
        <c:ser>
          <c:idx val="1"/>
          <c:order val="1"/>
          <c:tx>
            <c:strRef>
              <c:f>'Emission Results'!$A$57</c:f>
              <c:strCache>
                <c:ptCount val="1"/>
                <c:pt idx="0">
                  <c:v>Heat Pump - CEJA</c:v>
                </c:pt>
              </c:strCache>
            </c:strRef>
          </c:tx>
          <c:spPr>
            <a:ln w="28575" cap="rnd">
              <a:solidFill>
                <a:schemeClr val="accent6"/>
              </a:solidFill>
              <a:round/>
            </a:ln>
            <a:effectLst/>
          </c:spPr>
          <c:marker>
            <c:symbol val="none"/>
          </c:marker>
          <c:cat>
            <c:numRef>
              <c:f>'Emission Results'!$E$55:$AH$55</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'Emission Results'!$E$57:$AH$57</c:f>
              <c:numCache>
                <c:formatCode>_(* #,##0_);_(* \(#,##0\);_(* "-"??_);_(@_)</c:formatCode>
                <c:ptCount val="30"/>
                <c:pt idx="0">
                  <c:v>1273.3109771245936</c:v>
                </c:pt>
                <c:pt idx="1">
                  <c:v>1199.9230123848761</c:v>
                </c:pt>
                <c:pt idx="2">
                  <c:v>1126.5350476447318</c:v>
                </c:pt>
                <c:pt idx="3">
                  <c:v>1053.1470829048008</c:v>
                </c:pt>
                <c:pt idx="4">
                  <c:v>979.75911816469898</c:v>
                </c:pt>
                <c:pt idx="5">
                  <c:v>906.37115342469485</c:v>
                </c:pt>
                <c:pt idx="6">
                  <c:v>832.98318868453714</c:v>
                </c:pt>
                <c:pt idx="7">
                  <c:v>759.59522394453518</c:v>
                </c:pt>
                <c:pt idx="8">
                  <c:v>686.20725920445432</c:v>
                </c:pt>
                <c:pt idx="9">
                  <c:v>558.47388380482369</c:v>
                </c:pt>
                <c:pt idx="10">
                  <c:v>530.55018961461178</c:v>
                </c:pt>
                <c:pt idx="11">
                  <c:v>502.62649542437111</c:v>
                </c:pt>
                <c:pt idx="12">
                  <c:v>474.70280123410674</c:v>
                </c:pt>
                <c:pt idx="13">
                  <c:v>446.77910704385704</c:v>
                </c:pt>
                <c:pt idx="14">
                  <c:v>418.85541285363377</c:v>
                </c:pt>
                <c:pt idx="15">
                  <c:v>390.93171866338793</c:v>
                </c:pt>
                <c:pt idx="16">
                  <c:v>363.00802447315203</c:v>
                </c:pt>
                <c:pt idx="17">
                  <c:v>335.08433028289556</c:v>
                </c:pt>
                <c:pt idx="18">
                  <c:v>307.16063609265871</c:v>
                </c:pt>
                <c:pt idx="19">
                  <c:v>279.23694190241793</c:v>
                </c:pt>
                <c:pt idx="20">
                  <c:v>251.31324771218459</c:v>
                </c:pt>
                <c:pt idx="21">
                  <c:v>223.38955352193764</c:v>
                </c:pt>
                <c:pt idx="22">
                  <c:v>195.46585933169575</c:v>
                </c:pt>
                <c:pt idx="23">
                  <c:v>167.54216514145543</c:v>
                </c:pt>
                <c:pt idx="24">
                  <c:v>139.61847095121993</c:v>
                </c:pt>
                <c:pt idx="25">
                  <c:v>111.69477676096918</c:v>
                </c:pt>
                <c:pt idx="26">
                  <c:v>83.771082570723721</c:v>
                </c:pt>
                <c:pt idx="27">
                  <c:v>55.847388380486365</c:v>
                </c:pt>
                <c:pt idx="28">
                  <c:v>27.923694190246195</c:v>
                </c:pt>
                <c:pt idx="29">
                  <c:v>4.4618649053252119E-14</c:v>
                </c:pt>
              </c:numCache>
            </c:numRef>
          </c:val>
          <c:smooth val="0"/>
          <c:extLst>
            <c:ext xmlns:c16="http://schemas.microsoft.com/office/drawing/2014/chart" uri="{C3380CC4-5D6E-409C-BE32-E72D297353CC}">
              <c16:uniqueId val="{00000001-BB1D-184C-8AA3-7EF600857E84}"/>
            </c:ext>
          </c:extLst>
        </c:ser>
        <c:ser>
          <c:idx val="2"/>
          <c:order val="2"/>
          <c:tx>
            <c:strRef>
              <c:f>'Emission Results'!$A$58</c:f>
              <c:strCache>
                <c:ptCount val="1"/>
                <c:pt idx="0">
                  <c:v>Heat Pump - FEJA</c:v>
                </c:pt>
              </c:strCache>
            </c:strRef>
          </c:tx>
          <c:spPr>
            <a:ln w="28575" cap="rnd">
              <a:solidFill>
                <a:schemeClr val="accent4"/>
              </a:solidFill>
              <a:round/>
            </a:ln>
            <a:effectLst/>
          </c:spPr>
          <c:marker>
            <c:symbol val="none"/>
          </c:marker>
          <c:cat>
            <c:numRef>
              <c:f>'Emission Results'!$E$55:$AH$55</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'Emission Results'!$E$58:$AH$58</c:f>
              <c:numCache>
                <c:formatCode>_(* #,##0_);_(* \(#,##0\);_(* "-"??_);_(@_)</c:formatCode>
                <c:ptCount val="30"/>
                <c:pt idx="0">
                  <c:v>919.80002650686481</c:v>
                </c:pt>
                <c:pt idx="1">
                  <c:v>879.61060856941208</c:v>
                </c:pt>
                <c:pt idx="2">
                  <c:v>839.42119063147106</c:v>
                </c:pt>
                <c:pt idx="3">
                  <c:v>799.23177269381972</c:v>
                </c:pt>
                <c:pt idx="4">
                  <c:v>759.04235475602832</c:v>
                </c:pt>
                <c:pt idx="5">
                  <c:v>735.50706056583851</c:v>
                </c:pt>
                <c:pt idx="6">
                  <c:v>711.9717663755473</c:v>
                </c:pt>
                <c:pt idx="7">
                  <c:v>688.43647218530748</c:v>
                </c:pt>
                <c:pt idx="8">
                  <c:v>664.90117799506118</c:v>
                </c:pt>
                <c:pt idx="9">
                  <c:v>641.36588380482851</c:v>
                </c:pt>
                <c:pt idx="10">
                  <c:v>617.83058961459903</c:v>
                </c:pt>
                <c:pt idx="11">
                  <c:v>594.29529542435796</c:v>
                </c:pt>
                <c:pt idx="12">
                  <c:v>570.76000123409847</c:v>
                </c:pt>
                <c:pt idx="13">
                  <c:v>547.22470704385728</c:v>
                </c:pt>
                <c:pt idx="14">
                  <c:v>523.68941285362871</c:v>
                </c:pt>
                <c:pt idx="15">
                  <c:v>745.67200881531153</c:v>
                </c:pt>
                <c:pt idx="16">
                  <c:v>702.41466771724811</c:v>
                </c:pt>
                <c:pt idx="17">
                  <c:v>659.15732661916627</c:v>
                </c:pt>
                <c:pt idx="18">
                  <c:v>615.89998552112218</c:v>
                </c:pt>
                <c:pt idx="19">
                  <c:v>572.64264442305637</c:v>
                </c:pt>
                <c:pt idx="20">
                  <c:v>532.89002020769374</c:v>
                </c:pt>
                <c:pt idx="21">
                  <c:v>493.13739599233236</c:v>
                </c:pt>
                <c:pt idx="22">
                  <c:v>453.38477177696706</c:v>
                </c:pt>
                <c:pt idx="23">
                  <c:v>413.63214756160562</c:v>
                </c:pt>
                <c:pt idx="24">
                  <c:v>373.87952334623611</c:v>
                </c:pt>
                <c:pt idx="25">
                  <c:v>334.12689913087485</c:v>
                </c:pt>
                <c:pt idx="26">
                  <c:v>294.37427491550716</c:v>
                </c:pt>
                <c:pt idx="27">
                  <c:v>254.62165070014393</c:v>
                </c:pt>
                <c:pt idx="28">
                  <c:v>212.64082535007174</c:v>
                </c:pt>
                <c:pt idx="29">
                  <c:v>170.66000000000193</c:v>
                </c:pt>
              </c:numCache>
            </c:numRef>
          </c:val>
          <c:smooth val="0"/>
          <c:extLst>
            <c:ext xmlns:c16="http://schemas.microsoft.com/office/drawing/2014/chart" uri="{C3380CC4-5D6E-409C-BE32-E72D297353CC}">
              <c16:uniqueId val="{00000002-BB1D-184C-8AA3-7EF600857E84}"/>
            </c:ext>
          </c:extLst>
        </c:ser>
        <c:dLbls>
          <c:showLegendKey val="0"/>
          <c:showVal val="0"/>
          <c:showCatName val="0"/>
          <c:showSerName val="0"/>
          <c:showPercent val="0"/>
          <c:showBubbleSize val="0"/>
        </c:dLbls>
        <c:smooth val="0"/>
        <c:axId val="1639744991"/>
        <c:axId val="1639746623"/>
      </c:lineChart>
      <c:catAx>
        <c:axId val="1639744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1639746623"/>
        <c:crosses val="autoZero"/>
        <c:auto val="1"/>
        <c:lblAlgn val="ctr"/>
        <c:lblOffset val="100"/>
        <c:noMultiLvlLbl val="0"/>
      </c:catAx>
      <c:valAx>
        <c:axId val="16397466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Lbs. CO2 / MWh</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16397449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CO2 Emissions over 15 year lifetime by installation year</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0"/>
          <c:order val="0"/>
          <c:tx>
            <c:strRef>
              <c:f>'Emission Results'!$A$88</c:f>
              <c:strCache>
                <c:ptCount val="1"/>
                <c:pt idx="0">
                  <c:v>Heat Pump - Low Renewables</c:v>
                </c:pt>
              </c:strCache>
            </c:strRef>
          </c:tx>
          <c:spPr>
            <a:ln w="28575" cap="rnd">
              <a:solidFill>
                <a:schemeClr val="accent3"/>
              </a:solidFill>
              <a:round/>
            </a:ln>
            <a:effectLst/>
          </c:spPr>
          <c:marker>
            <c:symbol val="none"/>
          </c:marker>
          <c:cat>
            <c:numRef>
              <c:f>'Emission Results'!$B$87:$P$87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'Emission Results'!$B$88:$P$88</c:f>
              <c:numCache>
                <c:formatCode>_(* #,##0_);_(* \(#,##0\);_(* "-"??_);_(@_)</c:formatCode>
                <c:ptCount val="15"/>
                <c:pt idx="0">
                  <c:v>123870.42426141171</c:v>
                </c:pt>
                <c:pt idx="1">
                  <c:v>124879.26034125441</c:v>
                </c:pt>
                <c:pt idx="2">
                  <c:v>125677.46694998143</c:v>
                </c:pt>
                <c:pt idx="3">
                  <c:v>126262.08968091256</c:v>
                </c:pt>
                <c:pt idx="4">
                  <c:v>126629.98556352465</c:v>
                </c:pt>
                <c:pt idx="5">
                  <c:v>126807.01515728245</c:v>
                </c:pt>
                <c:pt idx="6">
                  <c:v>126789.62149082421</c:v>
                </c:pt>
                <c:pt idx="7">
                  <c:v>126574.02057050138</c:v>
                </c:pt>
                <c:pt idx="8">
                  <c:v>126156.18689076674</c:v>
                </c:pt>
                <c:pt idx="9">
                  <c:v>125531.8380197771</c:v>
                </c:pt>
                <c:pt idx="10">
                  <c:v>124696.41820117187</c:v>
                </c:pt>
                <c:pt idx="11">
                  <c:v>123645.08090924566</c:v>
                </c:pt>
                <c:pt idx="12">
                  <c:v>122372.67029070891</c:v>
                </c:pt>
                <c:pt idx="13">
                  <c:v>120855.1342523075</c:v>
                </c:pt>
                <c:pt idx="14">
                  <c:v>119086.63779738164</c:v>
                </c:pt>
              </c:numCache>
            </c:numRef>
          </c:val>
          <c:smooth val="0"/>
          <c:extLst>
            <c:ext xmlns:c16="http://schemas.microsoft.com/office/drawing/2014/chart" uri="{C3380CC4-5D6E-409C-BE32-E72D297353CC}">
              <c16:uniqueId val="{00000000-47EC-8B47-BFB8-8D546417E9CF}"/>
            </c:ext>
          </c:extLst>
        </c:ser>
        <c:ser>
          <c:idx val="1"/>
          <c:order val="1"/>
          <c:tx>
            <c:strRef>
              <c:f>'Emission Results'!$A$89</c:f>
              <c:strCache>
                <c:ptCount val="1"/>
                <c:pt idx="0">
                  <c:v>Heat Pump- CEJA</c:v>
                </c:pt>
              </c:strCache>
            </c:strRef>
          </c:tx>
          <c:spPr>
            <a:ln w="28575" cap="rnd">
              <a:solidFill>
                <a:schemeClr val="accent6"/>
              </a:solidFill>
              <a:round/>
            </a:ln>
            <a:effectLst/>
          </c:spPr>
          <c:marker>
            <c:symbol val="none"/>
          </c:marker>
          <c:cat>
            <c:numRef>
              <c:f>'Emission Results'!$B$87:$P$87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'Emission Results'!$B$89:$P$89</c:f>
              <c:numCache>
                <c:formatCode>_(* #,##0_);_(* \(#,##0\);_(* "-"??_);_(@_)</c:formatCode>
                <c:ptCount val="15"/>
                <c:pt idx="0">
                  <c:v>101166.53865226086</c:v>
                </c:pt>
                <c:pt idx="1">
                  <c:v>93581.159976230905</c:v>
                </c:pt>
                <c:pt idx="2">
                  <c:v>86374.626285096005</c:v>
                </c:pt>
                <c:pt idx="3">
                  <c:v>79546.93757885987</c:v>
                </c:pt>
                <c:pt idx="4">
                  <c:v>73098.093857520667</c:v>
                </c:pt>
                <c:pt idx="5">
                  <c:v>67028.095121079867</c:v>
                </c:pt>
                <c:pt idx="6">
                  <c:v>61336.941369536587</c:v>
                </c:pt>
                <c:pt idx="7">
                  <c:v>56024.632602892125</c:v>
                </c:pt>
                <c:pt idx="8">
                  <c:v>51091.168821145191</c:v>
                </c:pt>
                <c:pt idx="9">
                  <c:v>46536.550024296484</c:v>
                </c:pt>
                <c:pt idx="10">
                  <c:v>42813.626022352924</c:v>
                </c:pt>
                <c:pt idx="11">
                  <c:v>39090.70202040908</c:v>
                </c:pt>
                <c:pt idx="12">
                  <c:v>35367.778018465258</c:v>
                </c:pt>
                <c:pt idx="13">
                  <c:v>31644.85401652164</c:v>
                </c:pt>
                <c:pt idx="14">
                  <c:v>27921.930014578047</c:v>
                </c:pt>
              </c:numCache>
            </c:numRef>
          </c:val>
          <c:smooth val="0"/>
          <c:extLst>
            <c:ext xmlns:c16="http://schemas.microsoft.com/office/drawing/2014/chart" uri="{C3380CC4-5D6E-409C-BE32-E72D297353CC}">
              <c16:uniqueId val="{00000001-47EC-8B47-BFB8-8D546417E9CF}"/>
            </c:ext>
          </c:extLst>
        </c:ser>
        <c:ser>
          <c:idx val="2"/>
          <c:order val="2"/>
          <c:tx>
            <c:strRef>
              <c:f>'Emission Results'!$A$90</c:f>
              <c:strCache>
                <c:ptCount val="1"/>
                <c:pt idx="0">
                  <c:v>Heat Pump- FEJA</c:v>
                </c:pt>
              </c:strCache>
            </c:strRef>
          </c:tx>
          <c:spPr>
            <a:ln w="28575" cap="rnd">
              <a:solidFill>
                <a:schemeClr val="accent4"/>
              </a:solidFill>
              <a:round/>
            </a:ln>
            <a:effectLst/>
          </c:spPr>
          <c:marker>
            <c:symbol val="none"/>
          </c:marker>
          <c:cat>
            <c:numRef>
              <c:f>'Emission Results'!$B$87:$P$87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'Emission Results'!$B$90:$P$90</c:f>
              <c:numCache>
                <c:formatCode>_(* #,##0_);_(* \(#,##0\);_(* "-"??_);_(@_)</c:formatCode>
                <c:ptCount val="15"/>
                <c:pt idx="0">
                  <c:v>93650.419013615625</c:v>
                </c:pt>
                <c:pt idx="1">
                  <c:v>91838.988807615548</c:v>
                </c:pt>
                <c:pt idx="2">
                  <c:v>90001.994190498779</c:v>
                </c:pt>
                <c:pt idx="3">
                  <c:v>88139.435162269656</c:v>
                </c:pt>
                <c:pt idx="4">
                  <c:v>86251.311722925646</c:v>
                </c:pt>
                <c:pt idx="5">
                  <c:v>84366.828001302289</c:v>
                </c:pt>
                <c:pt idx="6">
                  <c:v>82347.208401017007</c:v>
                </c:pt>
                <c:pt idx="7">
                  <c:v>80192.452922070646</c:v>
                </c:pt>
                <c:pt idx="8">
                  <c:v>77902.561564462812</c:v>
                </c:pt>
                <c:pt idx="9">
                  <c:v>75477.534328193477</c:v>
                </c:pt>
                <c:pt idx="10">
                  <c:v>72917.371213262566</c:v>
                </c:pt>
                <c:pt idx="11">
                  <c:v>70222.072219670066</c:v>
                </c:pt>
                <c:pt idx="12">
                  <c:v>67391.637347416079</c:v>
                </c:pt>
                <c:pt idx="13">
                  <c:v>64407.499426830582</c:v>
                </c:pt>
                <c:pt idx="14">
                  <c:v>61269.658457913465</c:v>
                </c:pt>
              </c:numCache>
            </c:numRef>
          </c:val>
          <c:smooth val="0"/>
          <c:extLst>
            <c:ext xmlns:c16="http://schemas.microsoft.com/office/drawing/2014/chart" uri="{C3380CC4-5D6E-409C-BE32-E72D297353CC}">
              <c16:uniqueId val="{00000002-47EC-8B47-BFB8-8D546417E9CF}"/>
            </c:ext>
          </c:extLst>
        </c:ser>
        <c:ser>
          <c:idx val="3"/>
          <c:order val="3"/>
          <c:tx>
            <c:strRef>
              <c:f>'Emission Results'!$A$91</c:f>
              <c:strCache>
                <c:ptCount val="1"/>
                <c:pt idx="0">
                  <c:v>Gas</c:v>
                </c:pt>
              </c:strCache>
            </c:strRef>
          </c:tx>
          <c:spPr>
            <a:ln w="28575" cap="rnd">
              <a:solidFill>
                <a:schemeClr val="tx1"/>
              </a:solidFill>
              <a:prstDash val="solid"/>
              <a:round/>
            </a:ln>
            <a:effectLst/>
          </c:spPr>
          <c:marker>
            <c:symbol val="none"/>
          </c:marker>
          <c:cat>
            <c:numRef>
              <c:f>'Emission Results'!$B$87:$P$87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'Emission Results'!$B$91:$P$91</c:f>
              <c:numCache>
                <c:formatCode>_(* #,##0_);_(* \(#,##0\);_(* "-"??_);_(@_)</c:formatCode>
                <c:ptCount val="15"/>
                <c:pt idx="0">
                  <c:v>167648.26815216499</c:v>
                </c:pt>
                <c:pt idx="1">
                  <c:v>167648.26815216546</c:v>
                </c:pt>
                <c:pt idx="2">
                  <c:v>167648.26815216546</c:v>
                </c:pt>
                <c:pt idx="3">
                  <c:v>167648.26815216546</c:v>
                </c:pt>
                <c:pt idx="4">
                  <c:v>167648.26815216546</c:v>
                </c:pt>
                <c:pt idx="5">
                  <c:v>167648.26815216546</c:v>
                </c:pt>
                <c:pt idx="6">
                  <c:v>167648.26815216546</c:v>
                </c:pt>
                <c:pt idx="7">
                  <c:v>167648.26815216546</c:v>
                </c:pt>
                <c:pt idx="8">
                  <c:v>167648.26815216546</c:v>
                </c:pt>
                <c:pt idx="9">
                  <c:v>167648.26815216546</c:v>
                </c:pt>
                <c:pt idx="10">
                  <c:v>167648.26815216546</c:v>
                </c:pt>
                <c:pt idx="11">
                  <c:v>167648.26815216546</c:v>
                </c:pt>
                <c:pt idx="12">
                  <c:v>167648.26815216546</c:v>
                </c:pt>
                <c:pt idx="13">
                  <c:v>167648.26815216546</c:v>
                </c:pt>
                <c:pt idx="14">
                  <c:v>167648.26815216546</c:v>
                </c:pt>
              </c:numCache>
            </c:numRef>
          </c:val>
          <c:smooth val="0"/>
          <c:extLst>
            <c:ext xmlns:c16="http://schemas.microsoft.com/office/drawing/2014/chart" uri="{C3380CC4-5D6E-409C-BE32-E72D297353CC}">
              <c16:uniqueId val="{00000003-47EC-8B47-BFB8-8D546417E9CF}"/>
            </c:ext>
          </c:extLst>
        </c:ser>
        <c:ser>
          <c:idx val="4"/>
          <c:order val="4"/>
          <c:tx>
            <c:strRef>
              <c:f>'Emission Results'!$A$92</c:f>
              <c:strCache>
                <c:ptCount val="1"/>
                <c:pt idx="0">
                  <c:v>Propane </c:v>
                </c:pt>
              </c:strCache>
            </c:strRef>
          </c:tx>
          <c:spPr>
            <a:ln w="28575" cap="rnd">
              <a:solidFill>
                <a:schemeClr val="tx1"/>
              </a:solidFill>
              <a:prstDash val="dash"/>
              <a:round/>
            </a:ln>
            <a:effectLst/>
          </c:spPr>
          <c:marker>
            <c:symbol val="none"/>
          </c:marker>
          <c:cat>
            <c:numRef>
              <c:f>'Emission Results'!$B$87:$P$87</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cat>
          <c:val>
            <c:numRef>
              <c:f>'Emission Results'!$B$92:$P$92</c:f>
              <c:numCache>
                <c:formatCode>_(* #,##0_);_(* \(#,##0\);_(* "-"??_);_(@_)</c:formatCode>
                <c:ptCount val="15"/>
                <c:pt idx="0">
                  <c:v>199243.51868853508</c:v>
                </c:pt>
                <c:pt idx="1">
                  <c:v>199243.51868853508</c:v>
                </c:pt>
                <c:pt idx="2">
                  <c:v>199243.51868853508</c:v>
                </c:pt>
                <c:pt idx="3">
                  <c:v>199243.51868853508</c:v>
                </c:pt>
                <c:pt idx="4">
                  <c:v>199243.51868853508</c:v>
                </c:pt>
                <c:pt idx="5">
                  <c:v>199243.51868853508</c:v>
                </c:pt>
                <c:pt idx="6">
                  <c:v>199243.51868853508</c:v>
                </c:pt>
                <c:pt idx="7">
                  <c:v>199243.51868853508</c:v>
                </c:pt>
                <c:pt idx="8">
                  <c:v>199243.51868853508</c:v>
                </c:pt>
                <c:pt idx="9">
                  <c:v>199243.51868853508</c:v>
                </c:pt>
                <c:pt idx="10">
                  <c:v>199243.51868853508</c:v>
                </c:pt>
                <c:pt idx="11">
                  <c:v>199243.51868853508</c:v>
                </c:pt>
                <c:pt idx="12">
                  <c:v>199243.51868853508</c:v>
                </c:pt>
                <c:pt idx="13">
                  <c:v>199243.51868853508</c:v>
                </c:pt>
                <c:pt idx="14">
                  <c:v>199243.51868853508</c:v>
                </c:pt>
              </c:numCache>
            </c:numRef>
          </c:val>
          <c:smooth val="0"/>
          <c:extLst>
            <c:ext xmlns:c16="http://schemas.microsoft.com/office/drawing/2014/chart" uri="{C3380CC4-5D6E-409C-BE32-E72D297353CC}">
              <c16:uniqueId val="{00000004-47EC-8B47-BFB8-8D546417E9CF}"/>
            </c:ext>
          </c:extLst>
        </c:ser>
        <c:dLbls>
          <c:showLegendKey val="0"/>
          <c:showVal val="0"/>
          <c:showCatName val="0"/>
          <c:showSerName val="0"/>
          <c:showPercent val="0"/>
          <c:showBubbleSize val="0"/>
        </c:dLbls>
        <c:smooth val="0"/>
        <c:axId val="2066819839"/>
        <c:axId val="2066109839"/>
      </c:lineChart>
      <c:catAx>
        <c:axId val="2066819839"/>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Installation Year</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2066109839"/>
        <c:crosses val="autoZero"/>
        <c:auto val="1"/>
        <c:lblAlgn val="ctr"/>
        <c:lblOffset val="100"/>
        <c:noMultiLvlLbl val="0"/>
      </c:catAx>
      <c:valAx>
        <c:axId val="20661098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Lbs. of CO2</a:t>
                </a:r>
              </a:p>
            </c:rich>
          </c:tx>
          <c:layout>
            <c:manualLayout>
              <c:xMode val="edge"/>
              <c:yMode val="edge"/>
              <c:x val="2.2535211267605635E-2"/>
              <c:y val="0.27081633226286672"/>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2066819839"/>
        <c:crosses val="autoZero"/>
        <c:crossBetween val="between"/>
        <c:dispUnits>
          <c:builtInUnit val="thousands"/>
          <c:dispUnitsLbl>
            <c:layout>
              <c:manualLayout>
                <c:xMode val="edge"/>
                <c:yMode val="edge"/>
                <c:x val="2.2791911574433478E-2"/>
                <c:y val="0.44967895362663496"/>
              </c:manualLayout>
            </c:layout>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Thousands</a:t>
                  </a:r>
                </a:p>
              </c:rich>
            </c:tx>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Generation Mix of Incremental Supply for Electrification Load - CEJA Scenario</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3"/>
          <c:order val="0"/>
          <c:tx>
            <c:strRef>
              <c:f>'Generation Results'!$J$51</c:f>
              <c:strCache>
                <c:ptCount val="1"/>
                <c:pt idx="0">
                  <c:v>Nuclear</c:v>
                </c:pt>
              </c:strCache>
            </c:strRef>
          </c:tx>
          <c:spPr>
            <a:solidFill>
              <a:schemeClr val="accent4"/>
            </a:solidFill>
            <a:ln w="25400">
              <a:noFill/>
            </a:ln>
            <a:effectLst/>
          </c:spPr>
          <c:cat>
            <c:numLit>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Lit>
          </c:cat>
          <c:val>
            <c:numRef>
              <c:f>'Generation Results'!$K$51:$AQ$51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0-9311-264B-9C5E-4B79CE1B69D6}"/>
            </c:ext>
          </c:extLst>
        </c:ser>
        <c:ser>
          <c:idx val="4"/>
          <c:order val="1"/>
          <c:tx>
            <c:strRef>
              <c:f>'Generation Results'!$J$52</c:f>
              <c:strCache>
                <c:ptCount val="1"/>
                <c:pt idx="0">
                  <c:v>Coal</c:v>
                </c:pt>
              </c:strCache>
            </c:strRef>
          </c:tx>
          <c:spPr>
            <a:solidFill>
              <a:schemeClr val="bg2">
                <a:lumMod val="75000"/>
              </a:schemeClr>
            </a:solidFill>
            <a:ln w="25400">
              <a:noFill/>
            </a:ln>
            <a:effectLst/>
          </c:spPr>
          <c:cat>
            <c:numLit>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Lit>
          </c:cat>
          <c:val>
            <c:numRef>
              <c:f>'Generation Results'!$K$52:$AQ$52</c:f>
              <c:numCache>
                <c:formatCode>0%</c:formatCode>
                <c:ptCount val="33"/>
                <c:pt idx="0">
                  <c:v>0</c:v>
                </c:pt>
                <c:pt idx="1">
                  <c:v>0</c:v>
                </c:pt>
                <c:pt idx="2">
                  <c:v>0</c:v>
                </c:pt>
                <c:pt idx="3">
                  <c:v>0.25850013803127242</c:v>
                </c:pt>
                <c:pt idx="4">
                  <c:v>0.22977790047229918</c:v>
                </c:pt>
                <c:pt idx="5">
                  <c:v>0.20105566291324095</c:v>
                </c:pt>
                <c:pt idx="6">
                  <c:v>0.17233342535421409</c:v>
                </c:pt>
                <c:pt idx="7">
                  <c:v>0.14361118779518306</c:v>
                </c:pt>
                <c:pt idx="8">
                  <c:v>0.11488895023614615</c:v>
                </c:pt>
                <c:pt idx="9">
                  <c:v>8.6166712677106683E-2</c:v>
                </c:pt>
                <c:pt idx="10">
                  <c:v>5.744447511807222E-2</c:v>
                </c:pt>
                <c:pt idx="11">
                  <c:v>2.8722237559035586E-2</c:v>
                </c:pt>
                <c:pt idx="12">
                  <c:v>3.4694469519536598E-17</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1-9311-264B-9C5E-4B79CE1B69D6}"/>
            </c:ext>
          </c:extLst>
        </c:ser>
        <c:ser>
          <c:idx val="0"/>
          <c:order val="2"/>
          <c:tx>
            <c:strRef>
              <c:f>'Generation Results'!$J$53</c:f>
              <c:strCache>
                <c:ptCount val="1"/>
                <c:pt idx="0">
                  <c:v>Other </c:v>
                </c:pt>
              </c:strCache>
            </c:strRef>
          </c:tx>
          <c:spPr>
            <a:solidFill>
              <a:schemeClr val="bg2">
                <a:lumMod val="25000"/>
              </a:schemeClr>
            </a:solidFill>
            <a:ln w="25400">
              <a:noFill/>
            </a:ln>
            <a:effectLst/>
          </c:spPr>
          <c:cat>
            <c:numLit>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Lit>
          </c:cat>
          <c:val>
            <c:numRef>
              <c:f>'Generation Results'!$K$53:$AQ$53</c:f>
              <c:numCache>
                <c:formatCode>0%</c:formatCode>
                <c:ptCount val="33"/>
                <c:pt idx="0">
                  <c:v>0</c:v>
                </c:pt>
                <c:pt idx="1">
                  <c:v>0</c:v>
                </c:pt>
                <c:pt idx="2">
                  <c:v>0</c:v>
                </c:pt>
                <c:pt idx="3">
                  <c:v>2.5420272329970059E-2</c:v>
                </c:pt>
                <c:pt idx="4">
                  <c:v>2.4543711215142344E-2</c:v>
                </c:pt>
                <c:pt idx="5">
                  <c:v>2.366715010031702E-2</c:v>
                </c:pt>
                <c:pt idx="6">
                  <c:v>2.2790588985489503E-2</c:v>
                </c:pt>
                <c:pt idx="7">
                  <c:v>2.191402787066311E-2</c:v>
                </c:pt>
                <c:pt idx="8">
                  <c:v>2.1037466755835805E-2</c:v>
                </c:pt>
                <c:pt idx="9">
                  <c:v>2.0160905641009075E-2</c:v>
                </c:pt>
                <c:pt idx="10">
                  <c:v>1.9284344526183179E-2</c:v>
                </c:pt>
                <c:pt idx="11">
                  <c:v>1.8407783411356717E-2</c:v>
                </c:pt>
                <c:pt idx="12">
                  <c:v>1.7531222296529952E-2</c:v>
                </c:pt>
                <c:pt idx="13">
                  <c:v>1.6654661181703487E-2</c:v>
                </c:pt>
                <c:pt idx="14">
                  <c:v>1.5778100066877222E-2</c:v>
                </c:pt>
                <c:pt idx="15">
                  <c:v>1.4901538952050739E-2</c:v>
                </c:pt>
                <c:pt idx="16">
                  <c:v>1.4024977837224126E-2</c:v>
                </c:pt>
                <c:pt idx="17">
                  <c:v>1.3148416722397679E-2</c:v>
                </c:pt>
                <c:pt idx="18">
                  <c:v>1.2271855607571122E-2</c:v>
                </c:pt>
                <c:pt idx="19">
                  <c:v>1.1395294492744587E-2</c:v>
                </c:pt>
                <c:pt idx="20">
                  <c:v>1.0518733377918069E-2</c:v>
                </c:pt>
                <c:pt idx="21">
                  <c:v>9.642172263091657E-3</c:v>
                </c:pt>
                <c:pt idx="22">
                  <c:v>8.7656111482651584E-3</c:v>
                </c:pt>
                <c:pt idx="23">
                  <c:v>7.8890500334385886E-3</c:v>
                </c:pt>
                <c:pt idx="24">
                  <c:v>7.0124889186120821E-3</c:v>
                </c:pt>
                <c:pt idx="25">
                  <c:v>6.1359278037855704E-3</c:v>
                </c:pt>
                <c:pt idx="26">
                  <c:v>5.2593666889590978E-3</c:v>
                </c:pt>
                <c:pt idx="27">
                  <c:v>4.3828055741325558E-3</c:v>
                </c:pt>
                <c:pt idx="28">
                  <c:v>3.5062444593060489E-3</c:v>
                </c:pt>
                <c:pt idx="29">
                  <c:v>2.6296833444795441E-3</c:v>
                </c:pt>
                <c:pt idx="30">
                  <c:v>1.7531222296530366E-3</c:v>
                </c:pt>
                <c:pt idx="31">
                  <c:v>8.7656111482653021E-4</c:v>
                </c:pt>
                <c:pt idx="32">
                  <c:v>1.9949319973733294E-17</c:v>
                </c:pt>
              </c:numCache>
            </c:numRef>
          </c:val>
          <c:extLst>
            <c:ext xmlns:c16="http://schemas.microsoft.com/office/drawing/2014/chart" uri="{C3380CC4-5D6E-409C-BE32-E72D297353CC}">
              <c16:uniqueId val="{00000002-9311-264B-9C5E-4B79CE1B69D6}"/>
            </c:ext>
          </c:extLst>
        </c:ser>
        <c:ser>
          <c:idx val="1"/>
          <c:order val="3"/>
          <c:tx>
            <c:strRef>
              <c:f>'Generation Results'!$J$54</c:f>
              <c:strCache>
                <c:ptCount val="1"/>
                <c:pt idx="0">
                  <c:v>Gas</c:v>
                </c:pt>
              </c:strCache>
            </c:strRef>
          </c:tx>
          <c:spPr>
            <a:solidFill>
              <a:schemeClr val="accent1"/>
            </a:solidFill>
            <a:ln w="25400">
              <a:noFill/>
            </a:ln>
            <a:effectLst/>
          </c:spPr>
          <c:cat>
            <c:numLit>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Lit>
          </c:cat>
          <c:val>
            <c:numRef>
              <c:f>'Generation Results'!$K$54:$AQ$54</c:f>
              <c:numCache>
                <c:formatCode>0%</c:formatCode>
                <c:ptCount val="33"/>
                <c:pt idx="0">
                  <c:v>0</c:v>
                </c:pt>
                <c:pt idx="1">
                  <c:v>0</c:v>
                </c:pt>
                <c:pt idx="2">
                  <c:v>0</c:v>
                </c:pt>
                <c:pt idx="3">
                  <c:v>0.62642901218183222</c:v>
                </c:pt>
                <c:pt idx="4">
                  <c:v>0.6221809251791609</c:v>
                </c:pt>
                <c:pt idx="5">
                  <c:v>0.61793283817670885</c:v>
                </c:pt>
                <c:pt idx="6">
                  <c:v>0.61368475117418986</c:v>
                </c:pt>
                <c:pt idx="7">
                  <c:v>0.60943666417167441</c:v>
                </c:pt>
                <c:pt idx="8">
                  <c:v>0.60518857716916385</c:v>
                </c:pt>
                <c:pt idx="9">
                  <c:v>0.60094049016665274</c:v>
                </c:pt>
                <c:pt idx="10">
                  <c:v>0.59669240316414474</c:v>
                </c:pt>
                <c:pt idx="11">
                  <c:v>0.59244431616165349</c:v>
                </c:pt>
                <c:pt idx="12">
                  <c:v>0.53246877770345669</c:v>
                </c:pt>
                <c:pt idx="13">
                  <c:v>0.50584533881830385</c:v>
                </c:pt>
                <c:pt idx="14">
                  <c:v>0.47922189993313619</c:v>
                </c:pt>
                <c:pt idx="15">
                  <c:v>0.45259846104794788</c:v>
                </c:pt>
                <c:pt idx="16">
                  <c:v>0.42597502216276545</c:v>
                </c:pt>
                <c:pt idx="17">
                  <c:v>0.39935158327761144</c:v>
                </c:pt>
                <c:pt idx="18">
                  <c:v>0.37272814439243318</c:v>
                </c:pt>
                <c:pt idx="19">
                  <c:v>0.34610470550726419</c:v>
                </c:pt>
                <c:pt idx="20">
                  <c:v>0.31948126662207704</c:v>
                </c:pt>
                <c:pt idx="21">
                  <c:v>0.29285782773690494</c:v>
                </c:pt>
                <c:pt idx="22">
                  <c:v>0.26623438885173401</c:v>
                </c:pt>
                <c:pt idx="23">
                  <c:v>0.23961094996656909</c:v>
                </c:pt>
                <c:pt idx="24">
                  <c:v>0.21298751108138769</c:v>
                </c:pt>
                <c:pt idx="25">
                  <c:v>0.18636407219621676</c:v>
                </c:pt>
                <c:pt idx="26">
                  <c:v>0.15974063331104332</c:v>
                </c:pt>
                <c:pt idx="27">
                  <c:v>0.13311719442587761</c:v>
                </c:pt>
                <c:pt idx="28">
                  <c:v>0.10649375554069432</c:v>
                </c:pt>
                <c:pt idx="29">
                  <c:v>7.9870316655518123E-2</c:v>
                </c:pt>
                <c:pt idx="30">
                  <c:v>5.3246877770349033E-2</c:v>
                </c:pt>
                <c:pt idx="31">
                  <c:v>2.6623438885177684E-2</c:v>
                </c:pt>
                <c:pt idx="32">
                  <c:v>0</c:v>
                </c:pt>
              </c:numCache>
            </c:numRef>
          </c:val>
          <c:extLst>
            <c:ext xmlns:c16="http://schemas.microsoft.com/office/drawing/2014/chart" uri="{C3380CC4-5D6E-409C-BE32-E72D297353CC}">
              <c16:uniqueId val="{00000003-9311-264B-9C5E-4B79CE1B69D6}"/>
            </c:ext>
          </c:extLst>
        </c:ser>
        <c:ser>
          <c:idx val="2"/>
          <c:order val="4"/>
          <c:tx>
            <c:strRef>
              <c:f>'Generation Results'!$J$50</c:f>
              <c:strCache>
                <c:ptCount val="1"/>
                <c:pt idx="0">
                  <c:v>Renewable</c:v>
                </c:pt>
              </c:strCache>
            </c:strRef>
          </c:tx>
          <c:spPr>
            <a:solidFill>
              <a:schemeClr val="accent6"/>
            </a:solidFill>
            <a:ln w="25400">
              <a:noFill/>
            </a:ln>
            <a:effectLst/>
          </c:spPr>
          <c:cat>
            <c:numLit>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Lit>
          </c:cat>
          <c:val>
            <c:numRef>
              <c:f>'Generation Results'!$K$50:$AQ$50</c:f>
              <c:numCache>
                <c:formatCode>0%</c:formatCode>
                <c:ptCount val="33"/>
                <c:pt idx="0">
                  <c:v>0</c:v>
                </c:pt>
                <c:pt idx="1">
                  <c:v>0</c:v>
                </c:pt>
                <c:pt idx="2">
                  <c:v>0</c:v>
                </c:pt>
                <c:pt idx="3">
                  <c:v>8.9650577457033406E-2</c:v>
                </c:pt>
                <c:pt idx="4">
                  <c:v>0.12349746313339245</c:v>
                </c:pt>
                <c:pt idx="5">
                  <c:v>0.157344348809764</c:v>
                </c:pt>
                <c:pt idx="6">
                  <c:v>0.19119123448611816</c:v>
                </c:pt>
                <c:pt idx="7">
                  <c:v>0.22503812016248659</c:v>
                </c:pt>
                <c:pt idx="8">
                  <c:v>0.25888500583886448</c:v>
                </c:pt>
                <c:pt idx="9">
                  <c:v>0.29273189151521684</c:v>
                </c:pt>
                <c:pt idx="10">
                  <c:v>0.32657877719157985</c:v>
                </c:pt>
                <c:pt idx="11">
                  <c:v>0.3604256628679588</c:v>
                </c:pt>
                <c:pt idx="12">
                  <c:v>0.45</c:v>
                </c:pt>
                <c:pt idx="13">
                  <c:v>0.47750000000000165</c:v>
                </c:pt>
                <c:pt idx="14">
                  <c:v>0.50499999999999501</c:v>
                </c:pt>
                <c:pt idx="15">
                  <c:v>0.53249999999999942</c:v>
                </c:pt>
                <c:pt idx="16">
                  <c:v>0.55999999999999672</c:v>
                </c:pt>
                <c:pt idx="17">
                  <c:v>0.58749999999999736</c:v>
                </c:pt>
                <c:pt idx="18">
                  <c:v>0.61499999999999289</c:v>
                </c:pt>
                <c:pt idx="19">
                  <c:v>0.64249999999999841</c:v>
                </c:pt>
                <c:pt idx="20">
                  <c:v>0.67000000000000515</c:v>
                </c:pt>
                <c:pt idx="21">
                  <c:v>0.69750000000000123</c:v>
                </c:pt>
                <c:pt idx="22">
                  <c:v>0.72499999999999976</c:v>
                </c:pt>
                <c:pt idx="23">
                  <c:v>0.75250000000000017</c:v>
                </c:pt>
                <c:pt idx="24">
                  <c:v>0.77999999999999947</c:v>
                </c:pt>
                <c:pt idx="25">
                  <c:v>0.80749999999999633</c:v>
                </c:pt>
                <c:pt idx="26">
                  <c:v>0.8349999999999983</c:v>
                </c:pt>
                <c:pt idx="27">
                  <c:v>0.86249999999999882</c:v>
                </c:pt>
                <c:pt idx="28">
                  <c:v>0.8899999999999989</c:v>
                </c:pt>
                <c:pt idx="29">
                  <c:v>0.91750000000000231</c:v>
                </c:pt>
                <c:pt idx="30">
                  <c:v>0.94500000000000062</c:v>
                </c:pt>
                <c:pt idx="31">
                  <c:v>0.97249999999999959</c:v>
                </c:pt>
                <c:pt idx="32">
                  <c:v>1</c:v>
                </c:pt>
              </c:numCache>
            </c:numRef>
          </c:val>
          <c:extLst>
            <c:ext xmlns:c16="http://schemas.microsoft.com/office/drawing/2014/chart" uri="{C3380CC4-5D6E-409C-BE32-E72D297353CC}">
              <c16:uniqueId val="{00000004-9311-264B-9C5E-4B79CE1B69D6}"/>
            </c:ext>
          </c:extLst>
        </c:ser>
        <c:dLbls>
          <c:showLegendKey val="0"/>
          <c:showVal val="0"/>
          <c:showCatName val="0"/>
          <c:showSerName val="0"/>
          <c:showPercent val="0"/>
          <c:showBubbleSize val="0"/>
        </c:dLbls>
        <c:axId val="617336383"/>
        <c:axId val="616816191"/>
      </c:areaChart>
      <c:catAx>
        <c:axId val="61733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6816191"/>
        <c:crosses val="autoZero"/>
        <c:auto val="1"/>
        <c:lblAlgn val="ctr"/>
        <c:lblOffset val="100"/>
        <c:noMultiLvlLbl val="0"/>
      </c:catAx>
      <c:valAx>
        <c:axId val="616816191"/>
        <c:scaling>
          <c:orientation val="minMax"/>
          <c:max val="1"/>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617336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CEJA projected generation in reference scenario </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1"/>
          <c:order val="0"/>
          <c:tx>
            <c:strRef>
              <c:f>'Generation Results'!$J$15</c:f>
              <c:strCache>
                <c:ptCount val="1"/>
                <c:pt idx="0">
                  <c:v>Nuclear</c:v>
                </c:pt>
              </c:strCache>
            </c:strRef>
          </c:tx>
          <c:spPr>
            <a:solidFill>
              <a:schemeClr val="accent4"/>
            </a:solidFill>
            <a:ln>
              <a:noFill/>
            </a:ln>
            <a:effectLst/>
          </c:spPr>
          <c:cat>
            <c:numRef>
              <c:f>'Generation Results'!$K$13:$AQ$13</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Results'!$K$15:$AQ$15</c:f>
              <c:numCache>
                <c:formatCode>_(* #,##0_);_(* \(#,##0\);_(* "-"??_);_(@_)</c:formatCode>
                <c:ptCount val="33"/>
                <c:pt idx="0">
                  <c:v>39619.614700000006</c:v>
                </c:pt>
                <c:pt idx="1">
                  <c:v>39619.614700000006</c:v>
                </c:pt>
                <c:pt idx="2">
                  <c:v>39619.614700000006</c:v>
                </c:pt>
                <c:pt idx="3">
                  <c:v>39619.614700000006</c:v>
                </c:pt>
                <c:pt idx="4">
                  <c:v>39619.614700000006</c:v>
                </c:pt>
                <c:pt idx="5">
                  <c:v>39619.614700000006</c:v>
                </c:pt>
                <c:pt idx="6">
                  <c:v>39619.614700000006</c:v>
                </c:pt>
                <c:pt idx="7">
                  <c:v>39619.614700000006</c:v>
                </c:pt>
                <c:pt idx="8">
                  <c:v>39619.614700000006</c:v>
                </c:pt>
                <c:pt idx="9">
                  <c:v>39619.614700000006</c:v>
                </c:pt>
                <c:pt idx="10">
                  <c:v>36248.548921864211</c:v>
                </c:pt>
                <c:pt idx="11">
                  <c:v>36248.548921864211</c:v>
                </c:pt>
                <c:pt idx="12">
                  <c:v>32996.623482119452</c:v>
                </c:pt>
                <c:pt idx="13">
                  <c:v>32996.623482119452</c:v>
                </c:pt>
                <c:pt idx="14">
                  <c:v>29973.285945863965</c:v>
                </c:pt>
                <c:pt idx="15">
                  <c:v>23723.062634203532</c:v>
                </c:pt>
                <c:pt idx="16">
                  <c:v>23723.062634203532</c:v>
                </c:pt>
                <c:pt idx="17">
                  <c:v>23723.062634203532</c:v>
                </c:pt>
                <c:pt idx="18">
                  <c:v>23723.062634203532</c:v>
                </c:pt>
                <c:pt idx="19">
                  <c:v>23723.062634203532</c:v>
                </c:pt>
                <c:pt idx="20">
                  <c:v>23723.062634203532</c:v>
                </c:pt>
                <c:pt idx="21">
                  <c:v>23723.062634203532</c:v>
                </c:pt>
                <c:pt idx="22">
                  <c:v>23723.062634203532</c:v>
                </c:pt>
                <c:pt idx="23">
                  <c:v>23723.062634203532</c:v>
                </c:pt>
                <c:pt idx="24">
                  <c:v>23723.062634203532</c:v>
                </c:pt>
                <c:pt idx="25">
                  <c:v>19958.22794104648</c:v>
                </c:pt>
                <c:pt idx="26">
                  <c:v>15909.879629074123</c:v>
                </c:pt>
                <c:pt idx="27">
                  <c:v>11924.130477951299</c:v>
                </c:pt>
                <c:pt idx="28">
                  <c:v>11924.130477951299</c:v>
                </c:pt>
                <c:pt idx="29">
                  <c:v>3840.3575517303602</c:v>
                </c:pt>
                <c:pt idx="30">
                  <c:v>0</c:v>
                </c:pt>
                <c:pt idx="31">
                  <c:v>0</c:v>
                </c:pt>
                <c:pt idx="32">
                  <c:v>0</c:v>
                </c:pt>
              </c:numCache>
            </c:numRef>
          </c:val>
          <c:extLst>
            <c:ext xmlns:c16="http://schemas.microsoft.com/office/drawing/2014/chart" uri="{C3380CC4-5D6E-409C-BE32-E72D297353CC}">
              <c16:uniqueId val="{00000001-C30D-4344-8358-0908B56964F6}"/>
            </c:ext>
          </c:extLst>
        </c:ser>
        <c:ser>
          <c:idx val="2"/>
          <c:order val="1"/>
          <c:tx>
            <c:strRef>
              <c:f>'Generation Results'!$J$16</c:f>
              <c:strCache>
                <c:ptCount val="1"/>
                <c:pt idx="0">
                  <c:v>Coal</c:v>
                </c:pt>
              </c:strCache>
            </c:strRef>
          </c:tx>
          <c:spPr>
            <a:solidFill>
              <a:schemeClr val="accent3"/>
            </a:solidFill>
            <a:ln w="25400">
              <a:noFill/>
            </a:ln>
            <a:effectLst/>
          </c:spPr>
          <c:cat>
            <c:numRef>
              <c:f>'Generation Results'!$K$13:$AQ$13</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Results'!$K$16:$AQ$16</c:f>
              <c:numCache>
                <c:formatCode>_(* #,##0_);_(* \(#,##0\);_(* "-"??_);_(@_)</c:formatCode>
                <c:ptCount val="33"/>
                <c:pt idx="0">
                  <c:v>46981.414340000003</c:v>
                </c:pt>
                <c:pt idx="1">
                  <c:v>43066.296478333337</c:v>
                </c:pt>
                <c:pt idx="2">
                  <c:v>37025.024833333315</c:v>
                </c:pt>
                <c:pt idx="3">
                  <c:v>35236.060755000013</c:v>
                </c:pt>
                <c:pt idx="4">
                  <c:v>31320.94289333334</c:v>
                </c:pt>
                <c:pt idx="5">
                  <c:v>27405.825031666674</c:v>
                </c:pt>
                <c:pt idx="6">
                  <c:v>23490.707170000005</c:v>
                </c:pt>
                <c:pt idx="7">
                  <c:v>19575.589308333336</c:v>
                </c:pt>
                <c:pt idx="8">
                  <c:v>15660.47144666667</c:v>
                </c:pt>
                <c:pt idx="9">
                  <c:v>11745.353585000004</c:v>
                </c:pt>
                <c:pt idx="10">
                  <c:v>7830.2357233333378</c:v>
                </c:pt>
                <c:pt idx="11">
                  <c:v>3915.1178616666716</c:v>
                </c:pt>
                <c:pt idx="12">
                  <c:v>4.729190650198945E-12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2-C30D-4344-8358-0908B56964F6}"/>
            </c:ext>
          </c:extLst>
        </c:ser>
        <c:ser>
          <c:idx val="3"/>
          <c:order val="2"/>
          <c:tx>
            <c:strRef>
              <c:f>'Generation Results'!$J$17</c:f>
              <c:strCache>
                <c:ptCount val="1"/>
                <c:pt idx="0">
                  <c:v>Other </c:v>
                </c:pt>
              </c:strCache>
            </c:strRef>
          </c:tx>
          <c:spPr>
            <a:solidFill>
              <a:schemeClr val="bg2">
                <a:lumMod val="25000"/>
              </a:schemeClr>
            </a:solidFill>
            <a:ln>
              <a:noFill/>
            </a:ln>
            <a:effectLst/>
          </c:spPr>
          <c:cat>
            <c:numRef>
              <c:f>'Generation Results'!$K$13:$AQ$13</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Results'!$K$17:$AQ$17</c:f>
              <c:numCache>
                <c:formatCode>_(* #,##0_);_(* \(#,##0\);_(* "-"??_);_(@_)</c:formatCode>
                <c:ptCount val="33"/>
                <c:pt idx="0">
                  <c:v>3823.4793600000003</c:v>
                </c:pt>
                <c:pt idx="1">
                  <c:v>3703.9956300000003</c:v>
                </c:pt>
                <c:pt idx="2">
                  <c:v>3584.5119000000004</c:v>
                </c:pt>
                <c:pt idx="3">
                  <c:v>3465.0281700000005</c:v>
                </c:pt>
                <c:pt idx="4">
                  <c:v>3345.5444400000006</c:v>
                </c:pt>
                <c:pt idx="5">
                  <c:v>3226.0607100000007</c:v>
                </c:pt>
                <c:pt idx="6">
                  <c:v>3106.5769800000007</c:v>
                </c:pt>
                <c:pt idx="7">
                  <c:v>2987.0932500000008</c:v>
                </c:pt>
                <c:pt idx="8">
                  <c:v>2867.6095200000013</c:v>
                </c:pt>
                <c:pt idx="9">
                  <c:v>2748.1257900000014</c:v>
                </c:pt>
                <c:pt idx="10">
                  <c:v>2628.6420600000015</c:v>
                </c:pt>
                <c:pt idx="11">
                  <c:v>2509.1583300000016</c:v>
                </c:pt>
                <c:pt idx="12">
                  <c:v>2389.6746000000016</c:v>
                </c:pt>
                <c:pt idx="13">
                  <c:v>2270.1908700000017</c:v>
                </c:pt>
                <c:pt idx="14">
                  <c:v>2150.7071400000018</c:v>
                </c:pt>
                <c:pt idx="15">
                  <c:v>2031.2234100000019</c:v>
                </c:pt>
                <c:pt idx="16">
                  <c:v>1911.739680000002</c:v>
                </c:pt>
                <c:pt idx="17">
                  <c:v>1792.255950000002</c:v>
                </c:pt>
                <c:pt idx="18">
                  <c:v>1672.7722200000023</c:v>
                </c:pt>
                <c:pt idx="19">
                  <c:v>1553.2884900000024</c:v>
                </c:pt>
                <c:pt idx="20">
                  <c:v>1433.8047600000025</c:v>
                </c:pt>
                <c:pt idx="21">
                  <c:v>1314.3210300000026</c:v>
                </c:pt>
                <c:pt idx="22">
                  <c:v>1194.8373000000026</c:v>
                </c:pt>
                <c:pt idx="23">
                  <c:v>1075.3535700000027</c:v>
                </c:pt>
                <c:pt idx="24">
                  <c:v>955.8698400000028</c:v>
                </c:pt>
                <c:pt idx="25">
                  <c:v>836.38611000000276</c:v>
                </c:pt>
                <c:pt idx="26">
                  <c:v>716.90238000000272</c:v>
                </c:pt>
                <c:pt idx="27">
                  <c:v>597.4186500000028</c:v>
                </c:pt>
                <c:pt idx="28">
                  <c:v>477.93492000000276</c:v>
                </c:pt>
                <c:pt idx="29">
                  <c:v>358.45119000000273</c:v>
                </c:pt>
                <c:pt idx="30">
                  <c:v>238.96746000000275</c:v>
                </c:pt>
                <c:pt idx="31">
                  <c:v>119.48373000000272</c:v>
                </c:pt>
                <c:pt idx="32">
                  <c:v>2.7192846238643932E-12</c:v>
                </c:pt>
              </c:numCache>
            </c:numRef>
          </c:val>
          <c:extLst>
            <c:ext xmlns:c16="http://schemas.microsoft.com/office/drawing/2014/chart" uri="{C3380CC4-5D6E-409C-BE32-E72D297353CC}">
              <c16:uniqueId val="{00000003-C30D-4344-8358-0908B56964F6}"/>
            </c:ext>
          </c:extLst>
        </c:ser>
        <c:ser>
          <c:idx val="4"/>
          <c:order val="3"/>
          <c:tx>
            <c:strRef>
              <c:f>'Generation Results'!$J$18</c:f>
              <c:strCache>
                <c:ptCount val="1"/>
                <c:pt idx="0">
                  <c:v>Gas</c:v>
                </c:pt>
              </c:strCache>
            </c:strRef>
          </c:tx>
          <c:spPr>
            <a:solidFill>
              <a:schemeClr val="accent1"/>
            </a:solidFill>
            <a:ln>
              <a:noFill/>
            </a:ln>
            <a:effectLst/>
          </c:spPr>
          <c:cat>
            <c:numRef>
              <c:f>'Generation Results'!$K$13:$AQ$13</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Results'!$K$18:$AQ$18</c:f>
              <c:numCache>
                <c:formatCode>_(* #,##0_);_(* \(#,##0\);_(* "-"??_);_(@_)</c:formatCode>
                <c:ptCount val="33"/>
                <c:pt idx="0">
                  <c:v>39909.675220000005</c:v>
                </c:pt>
                <c:pt idx="1">
                  <c:v>43562.895674493891</c:v>
                </c:pt>
                <c:pt idx="2">
                  <c:v>49317.928412268026</c:v>
                </c:pt>
                <c:pt idx="3">
                  <c:v>45768.698436041188</c:v>
                </c:pt>
                <c:pt idx="4">
                  <c:v>45189.643226041197</c:v>
                </c:pt>
                <c:pt idx="5">
                  <c:v>44610.588016041191</c:v>
                </c:pt>
                <c:pt idx="6">
                  <c:v>44031.532806041199</c:v>
                </c:pt>
                <c:pt idx="7">
                  <c:v>43452.477596041193</c:v>
                </c:pt>
                <c:pt idx="8">
                  <c:v>42873.422386041202</c:v>
                </c:pt>
                <c:pt idx="9">
                  <c:v>42294.367176041196</c:v>
                </c:pt>
                <c:pt idx="10">
                  <c:v>45086.377744176993</c:v>
                </c:pt>
                <c:pt idx="11">
                  <c:v>44507.322534176972</c:v>
                </c:pt>
                <c:pt idx="12">
                  <c:v>39584.00391788056</c:v>
                </c:pt>
                <c:pt idx="13">
                  <c:v>35954.972547880534</c:v>
                </c:pt>
                <c:pt idx="14">
                  <c:v>35349.278714136031</c:v>
                </c:pt>
                <c:pt idx="15">
                  <c:v>37970.470655796467</c:v>
                </c:pt>
                <c:pt idx="16">
                  <c:v>34341.439285796485</c:v>
                </c:pt>
                <c:pt idx="17">
                  <c:v>30712.407915796488</c:v>
                </c:pt>
                <c:pt idx="18">
                  <c:v>27083.376545796476</c:v>
                </c:pt>
                <c:pt idx="19">
                  <c:v>23454.345175796479</c:v>
                </c:pt>
                <c:pt idx="20">
                  <c:v>19825.313805796497</c:v>
                </c:pt>
                <c:pt idx="21">
                  <c:v>16196.2824357965</c:v>
                </c:pt>
                <c:pt idx="22">
                  <c:v>12567.251065796518</c:v>
                </c:pt>
                <c:pt idx="23">
                  <c:v>8938.2196957964916</c:v>
                </c:pt>
                <c:pt idx="24">
                  <c:v>5309.1883257965092</c:v>
                </c:pt>
                <c:pt idx="25">
                  <c:v>5444.9916489535535</c:v>
                </c:pt>
                <c:pt idx="26">
                  <c:v>5864.3085909259244</c:v>
                </c:pt>
                <c:pt idx="27">
                  <c:v>6221.0263720487419</c:v>
                </c:pt>
                <c:pt idx="28">
                  <c:v>2591.9950020487595</c:v>
                </c:pt>
                <c:pt idx="29">
                  <c:v>7046.7365582697093</c:v>
                </c:pt>
                <c:pt idx="30">
                  <c:v>7258.0627400000667</c:v>
                </c:pt>
                <c:pt idx="31">
                  <c:v>3629.0313700000697</c:v>
                </c:pt>
                <c:pt idx="32">
                  <c:v>0</c:v>
                </c:pt>
              </c:numCache>
            </c:numRef>
          </c:val>
          <c:extLst>
            <c:ext xmlns:c16="http://schemas.microsoft.com/office/drawing/2014/chart" uri="{C3380CC4-5D6E-409C-BE32-E72D297353CC}">
              <c16:uniqueId val="{00000004-C30D-4344-8358-0908B56964F6}"/>
            </c:ext>
          </c:extLst>
        </c:ser>
        <c:ser>
          <c:idx val="0"/>
          <c:order val="4"/>
          <c:tx>
            <c:strRef>
              <c:f>'Generation Results'!$J$14</c:f>
              <c:strCache>
                <c:ptCount val="1"/>
                <c:pt idx="0">
                  <c:v>Renewable</c:v>
                </c:pt>
              </c:strCache>
            </c:strRef>
          </c:tx>
          <c:spPr>
            <a:solidFill>
              <a:schemeClr val="accent6"/>
            </a:solidFill>
            <a:ln>
              <a:noFill/>
            </a:ln>
            <a:effectLst/>
          </c:spPr>
          <c:cat>
            <c:numRef>
              <c:f>'Generation Results'!$K$13:$AQ$13</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Results'!$K$14:$AQ$14</c:f>
              <c:numCache>
                <c:formatCode>_(* #,##0_);_(* \(#,##0\);_(* "-"??_);_(@_)</c:formatCode>
                <c:ptCount val="33"/>
                <c:pt idx="0">
                  <c:v>5975.4563800000014</c:v>
                </c:pt>
                <c:pt idx="1">
                  <c:v>6356.8375171727748</c:v>
                </c:pt>
                <c:pt idx="2">
                  <c:v>6762.5601543986713</c:v>
                </c:pt>
                <c:pt idx="3">
                  <c:v>12220.237938958804</c:v>
                </c:pt>
                <c:pt idx="4">
                  <c:v>16833.89474062547</c:v>
                </c:pt>
                <c:pt idx="5">
                  <c:v>21447.551542292138</c:v>
                </c:pt>
                <c:pt idx="6">
                  <c:v>26061.20834395881</c:v>
                </c:pt>
                <c:pt idx="7">
                  <c:v>30674.865145625477</c:v>
                </c:pt>
                <c:pt idx="8">
                  <c:v>35288.521947292138</c:v>
                </c:pt>
                <c:pt idx="9">
                  <c:v>39902.17874895881</c:v>
                </c:pt>
                <c:pt idx="10">
                  <c:v>44515.835550625481</c:v>
                </c:pt>
                <c:pt idx="11">
                  <c:v>49129.492352292145</c:v>
                </c:pt>
                <c:pt idx="12">
                  <c:v>61339.338000000011</c:v>
                </c:pt>
                <c:pt idx="13">
                  <c:v>65087.853100000015</c:v>
                </c:pt>
                <c:pt idx="14">
                  <c:v>68836.368200000012</c:v>
                </c:pt>
                <c:pt idx="15">
                  <c:v>72584.883300000001</c:v>
                </c:pt>
                <c:pt idx="16">
                  <c:v>76333.398400000005</c:v>
                </c:pt>
                <c:pt idx="17">
                  <c:v>80081.913499999995</c:v>
                </c:pt>
                <c:pt idx="18">
                  <c:v>83830.428599999999</c:v>
                </c:pt>
                <c:pt idx="19">
                  <c:v>87578.943699999989</c:v>
                </c:pt>
                <c:pt idx="20">
                  <c:v>91327.458799999979</c:v>
                </c:pt>
                <c:pt idx="21">
                  <c:v>95075.973899999983</c:v>
                </c:pt>
                <c:pt idx="22">
                  <c:v>98824.488999999972</c:v>
                </c:pt>
                <c:pt idx="23">
                  <c:v>102573.00409999998</c:v>
                </c:pt>
                <c:pt idx="24">
                  <c:v>106321.51919999997</c:v>
                </c:pt>
                <c:pt idx="25">
                  <c:v>110070.03429999997</c:v>
                </c:pt>
                <c:pt idx="26">
                  <c:v>113818.54939999996</c:v>
                </c:pt>
                <c:pt idx="27">
                  <c:v>117567.06449999996</c:v>
                </c:pt>
                <c:pt idx="28">
                  <c:v>121315.57959999995</c:v>
                </c:pt>
                <c:pt idx="29">
                  <c:v>125064.09469999994</c:v>
                </c:pt>
                <c:pt idx="30">
                  <c:v>128812.60979999995</c:v>
                </c:pt>
                <c:pt idx="31">
                  <c:v>132561.12489999994</c:v>
                </c:pt>
                <c:pt idx="32">
                  <c:v>136309.64000000001</c:v>
                </c:pt>
              </c:numCache>
            </c:numRef>
          </c:val>
          <c:extLst>
            <c:ext xmlns:c16="http://schemas.microsoft.com/office/drawing/2014/chart" uri="{C3380CC4-5D6E-409C-BE32-E72D297353CC}">
              <c16:uniqueId val="{00000000-C30D-4344-8358-0908B56964F6}"/>
            </c:ext>
          </c:extLst>
        </c:ser>
        <c:dLbls>
          <c:showLegendKey val="0"/>
          <c:showVal val="0"/>
          <c:showCatName val="0"/>
          <c:showSerName val="0"/>
          <c:showPercent val="0"/>
          <c:showBubbleSize val="0"/>
        </c:dLbls>
        <c:axId val="915703648"/>
        <c:axId val="860878720"/>
      </c:areaChart>
      <c:catAx>
        <c:axId val="9157036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860878720"/>
        <c:crosses val="autoZero"/>
        <c:auto val="1"/>
        <c:lblAlgn val="ctr"/>
        <c:lblOffset val="100"/>
        <c:noMultiLvlLbl val="0"/>
      </c:catAx>
      <c:valAx>
        <c:axId val="860878720"/>
        <c:scaling>
          <c:orientation val="minMax"/>
          <c:max val="18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915703648"/>
        <c:crosses val="autoZero"/>
        <c:crossBetween val="midCat"/>
        <c:dispUnits>
          <c:builtInUnit val="thousands"/>
          <c:dispUnitsLbl>
            <c:layout>
              <c:manualLayout>
                <c:xMode val="edge"/>
                <c:yMode val="edge"/>
                <c:x val="1.202185895803614E-2"/>
                <c:y val="0.37324384432163604"/>
              </c:manualLayout>
            </c:layout>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Thousand GWhs</a:t>
                  </a:r>
                </a:p>
              </c:rich>
            </c:tx>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r>
              <a:rPr lang="en-US"/>
              <a:t>CEJA projected generation in electrification scenario </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1"/>
          <c:order val="0"/>
          <c:tx>
            <c:strRef>
              <c:f>'Generation Results'!$J$31</c:f>
              <c:strCache>
                <c:ptCount val="1"/>
                <c:pt idx="0">
                  <c:v>Nuclear</c:v>
                </c:pt>
              </c:strCache>
            </c:strRef>
          </c:tx>
          <c:spPr>
            <a:solidFill>
              <a:schemeClr val="accent4"/>
            </a:solidFill>
            <a:ln w="25400">
              <a:noFill/>
            </a:ln>
            <a:effectLst/>
          </c:spPr>
          <c:cat>
            <c:numRef>
              <c:f>'Generation Results'!$K$29:$AQ$29</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Results'!$K$31:$AQ$31</c:f>
              <c:numCache>
                <c:formatCode>_(* #,##0_);_(* \(#,##0\);_(* "-"??_);_(@_)</c:formatCode>
                <c:ptCount val="33"/>
                <c:pt idx="0">
                  <c:v>39619.614700000006</c:v>
                </c:pt>
                <c:pt idx="1">
                  <c:v>39619.614700000006</c:v>
                </c:pt>
                <c:pt idx="2">
                  <c:v>39619.614700000006</c:v>
                </c:pt>
                <c:pt idx="3">
                  <c:v>39619.614700000006</c:v>
                </c:pt>
                <c:pt idx="4">
                  <c:v>39619.614700000006</c:v>
                </c:pt>
                <c:pt idx="5">
                  <c:v>39619.614700000006</c:v>
                </c:pt>
                <c:pt idx="6">
                  <c:v>39619.614700000006</c:v>
                </c:pt>
                <c:pt idx="7">
                  <c:v>39619.614700000006</c:v>
                </c:pt>
                <c:pt idx="8">
                  <c:v>39619.614700000006</c:v>
                </c:pt>
                <c:pt idx="9">
                  <c:v>39619.614700000006</c:v>
                </c:pt>
                <c:pt idx="10">
                  <c:v>36248.548921864211</c:v>
                </c:pt>
                <c:pt idx="11">
                  <c:v>36248.548921864211</c:v>
                </c:pt>
                <c:pt idx="12">
                  <c:v>32996.623482119452</c:v>
                </c:pt>
                <c:pt idx="13">
                  <c:v>32996.623482119452</c:v>
                </c:pt>
                <c:pt idx="14">
                  <c:v>29973.285945863965</c:v>
                </c:pt>
                <c:pt idx="15">
                  <c:v>23723.062634203532</c:v>
                </c:pt>
                <c:pt idx="16">
                  <c:v>23723.062634203532</c:v>
                </c:pt>
                <c:pt idx="17">
                  <c:v>23723.062634203532</c:v>
                </c:pt>
                <c:pt idx="18">
                  <c:v>23723.062634203532</c:v>
                </c:pt>
                <c:pt idx="19">
                  <c:v>23723.062634203532</c:v>
                </c:pt>
                <c:pt idx="20">
                  <c:v>23723.062634203532</c:v>
                </c:pt>
                <c:pt idx="21">
                  <c:v>23723.062634203532</c:v>
                </c:pt>
                <c:pt idx="22">
                  <c:v>23723.062634203532</c:v>
                </c:pt>
                <c:pt idx="23">
                  <c:v>23723.062634203532</c:v>
                </c:pt>
                <c:pt idx="24">
                  <c:v>23723.062634203532</c:v>
                </c:pt>
                <c:pt idx="25">
                  <c:v>19958.22794104648</c:v>
                </c:pt>
                <c:pt idx="26">
                  <c:v>15909.879629074123</c:v>
                </c:pt>
                <c:pt idx="27">
                  <c:v>11924.130477951299</c:v>
                </c:pt>
                <c:pt idx="28">
                  <c:v>11924.130477951299</c:v>
                </c:pt>
                <c:pt idx="29">
                  <c:v>3840.3575517303602</c:v>
                </c:pt>
                <c:pt idx="30">
                  <c:v>0</c:v>
                </c:pt>
                <c:pt idx="31">
                  <c:v>0</c:v>
                </c:pt>
                <c:pt idx="32">
                  <c:v>0</c:v>
                </c:pt>
              </c:numCache>
            </c:numRef>
          </c:val>
          <c:extLst>
            <c:ext xmlns:c16="http://schemas.microsoft.com/office/drawing/2014/chart" uri="{C3380CC4-5D6E-409C-BE32-E72D297353CC}">
              <c16:uniqueId val="{00000000-8980-C543-A2A3-8A28C11447F3}"/>
            </c:ext>
          </c:extLst>
        </c:ser>
        <c:ser>
          <c:idx val="2"/>
          <c:order val="1"/>
          <c:tx>
            <c:strRef>
              <c:f>'Generation Results'!$J$32</c:f>
              <c:strCache>
                <c:ptCount val="1"/>
                <c:pt idx="0">
                  <c:v>Coal</c:v>
                </c:pt>
              </c:strCache>
            </c:strRef>
          </c:tx>
          <c:spPr>
            <a:solidFill>
              <a:schemeClr val="accent3"/>
            </a:solidFill>
            <a:ln w="25400">
              <a:noFill/>
            </a:ln>
            <a:effectLst/>
          </c:spPr>
          <c:cat>
            <c:numRef>
              <c:f>'Generation Results'!$K$29:$AQ$29</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Results'!$K$32:$AQ$32</c:f>
              <c:numCache>
                <c:formatCode>_(* #,##0_);_(* \(#,##0\);_(* "-"??_);_(@_)</c:formatCode>
                <c:ptCount val="33"/>
                <c:pt idx="0">
                  <c:v>46981.414340000003</c:v>
                </c:pt>
                <c:pt idx="1">
                  <c:v>43066.296478333337</c:v>
                </c:pt>
                <c:pt idx="2">
                  <c:v>37025.024833333315</c:v>
                </c:pt>
                <c:pt idx="3">
                  <c:v>35258.893491231451</c:v>
                </c:pt>
                <c:pt idx="4">
                  <c:v>31361.534424411475</c:v>
                </c:pt>
                <c:pt idx="5">
                  <c:v>27459.101416206715</c:v>
                </c:pt>
                <c:pt idx="6">
                  <c:v>23551.594466617204</c:v>
                </c:pt>
                <c:pt idx="7">
                  <c:v>19639.013575642915</c:v>
                </c:pt>
                <c:pt idx="8">
                  <c:v>15721.35874328387</c:v>
                </c:pt>
                <c:pt idx="9">
                  <c:v>11798.62996954005</c:v>
                </c:pt>
                <c:pt idx="10">
                  <c:v>7870.8272544114707</c:v>
                </c:pt>
                <c:pt idx="11">
                  <c:v>3937.9505978981201</c:v>
                </c:pt>
                <c:pt idx="12">
                  <c:v>4.7598354953917803E-12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1-8980-C543-A2A3-8A28C11447F3}"/>
            </c:ext>
          </c:extLst>
        </c:ser>
        <c:ser>
          <c:idx val="3"/>
          <c:order val="2"/>
          <c:tx>
            <c:strRef>
              <c:f>'Generation Results'!$J$33</c:f>
              <c:strCache>
                <c:ptCount val="1"/>
                <c:pt idx="0">
                  <c:v>Other </c:v>
                </c:pt>
              </c:strCache>
            </c:strRef>
          </c:tx>
          <c:spPr>
            <a:solidFill>
              <a:schemeClr val="bg2">
                <a:lumMod val="25000"/>
              </a:schemeClr>
            </a:solidFill>
            <a:ln w="25400">
              <a:noFill/>
            </a:ln>
            <a:effectLst/>
          </c:spPr>
          <c:cat>
            <c:numRef>
              <c:f>'Generation Results'!$K$29:$AQ$29</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Results'!$K$33:$AQ$33</c:f>
              <c:numCache>
                <c:formatCode>_(* #,##0_);_(* \(#,##0\);_(* "-"??_);_(@_)</c:formatCode>
                <c:ptCount val="33"/>
                <c:pt idx="0">
                  <c:v>3823.4793600000003</c:v>
                </c:pt>
                <c:pt idx="1">
                  <c:v>3703.9956300000003</c:v>
                </c:pt>
                <c:pt idx="2">
                  <c:v>3584.5119000000004</c:v>
                </c:pt>
                <c:pt idx="3">
                  <c:v>3467.273485524634</c:v>
                </c:pt>
                <c:pt idx="4">
                  <c:v>3349.8802217027423</c:v>
                </c:pt>
                <c:pt idx="5">
                  <c:v>3232.3321085343232</c:v>
                </c:pt>
                <c:pt idx="6">
                  <c:v>3114.6291460193784</c:v>
                </c:pt>
                <c:pt idx="7">
                  <c:v>2996.771334157906</c:v>
                </c:pt>
                <c:pt idx="8">
                  <c:v>2878.7586729499085</c:v>
                </c:pt>
                <c:pt idx="9">
                  <c:v>2760.591162395383</c:v>
                </c:pt>
                <c:pt idx="10">
                  <c:v>2642.2688024943327</c:v>
                </c:pt>
                <c:pt idx="11">
                  <c:v>2523.7915932467545</c:v>
                </c:pt>
                <c:pt idx="12">
                  <c:v>2405.1595346526506</c:v>
                </c:pt>
                <c:pt idx="13">
                  <c:v>2287.8436955040215</c:v>
                </c:pt>
                <c:pt idx="14">
                  <c:v>2170.2181576623398</c:v>
                </c:pt>
                <c:pt idx="15">
                  <c:v>2052.2829211276044</c:v>
                </c:pt>
                <c:pt idx="16">
                  <c:v>1934.0379858998162</c:v>
                </c:pt>
                <c:pt idx="17">
                  <c:v>1815.4833519789754</c:v>
                </c:pt>
                <c:pt idx="18">
                  <c:v>1696.6190193650816</c:v>
                </c:pt>
                <c:pt idx="19">
                  <c:v>1577.4449880581346</c:v>
                </c:pt>
                <c:pt idx="20">
                  <c:v>1457.9612580581347</c:v>
                </c:pt>
                <c:pt idx="21">
                  <c:v>1338.1678293650821</c:v>
                </c:pt>
                <c:pt idx="22">
                  <c:v>1218.0647019789762</c:v>
                </c:pt>
                <c:pt idx="23">
                  <c:v>1097.6518758998172</c:v>
                </c:pt>
                <c:pt idx="24">
                  <c:v>976.92935112760563</c:v>
                </c:pt>
                <c:pt idx="25">
                  <c:v>855.89712766234049</c:v>
                </c:pt>
                <c:pt idx="26">
                  <c:v>734.55520550402287</c:v>
                </c:pt>
                <c:pt idx="27">
                  <c:v>612.90358465265183</c:v>
                </c:pt>
                <c:pt idx="28">
                  <c:v>490.94226510822807</c:v>
                </c:pt>
                <c:pt idx="29">
                  <c:v>368.67124687075113</c:v>
                </c:pt>
                <c:pt idx="30">
                  <c:v>246.09052994022142</c:v>
                </c:pt>
                <c:pt idx="31">
                  <c:v>123.20011431663858</c:v>
                </c:pt>
                <c:pt idx="32">
                  <c:v>2.8073885537937938E-12</c:v>
                </c:pt>
              </c:numCache>
            </c:numRef>
          </c:val>
          <c:extLst>
            <c:ext xmlns:c16="http://schemas.microsoft.com/office/drawing/2014/chart" uri="{C3380CC4-5D6E-409C-BE32-E72D297353CC}">
              <c16:uniqueId val="{00000002-8980-C543-A2A3-8A28C11447F3}"/>
            </c:ext>
          </c:extLst>
        </c:ser>
        <c:ser>
          <c:idx val="4"/>
          <c:order val="3"/>
          <c:tx>
            <c:strRef>
              <c:f>'Generation Results'!$J$34</c:f>
              <c:strCache>
                <c:ptCount val="1"/>
                <c:pt idx="0">
                  <c:v>Gas</c:v>
                </c:pt>
              </c:strCache>
            </c:strRef>
          </c:tx>
          <c:spPr>
            <a:solidFill>
              <a:schemeClr val="accent1"/>
            </a:solidFill>
            <a:ln w="25400">
              <a:noFill/>
            </a:ln>
            <a:effectLst/>
          </c:spPr>
          <c:cat>
            <c:numRef>
              <c:f>'Generation Results'!$K$29:$AQ$29</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Results'!$K$34:$AQ$34</c:f>
              <c:numCache>
                <c:formatCode>_(* #,##0_);_(* \(#,##0\);_(* "-"??_);_(@_)</c:formatCode>
                <c:ptCount val="33"/>
                <c:pt idx="0">
                  <c:v>39909.675220000005</c:v>
                </c:pt>
                <c:pt idx="1">
                  <c:v>43562.895674493891</c:v>
                </c:pt>
                <c:pt idx="2">
                  <c:v>49317.928412268026</c:v>
                </c:pt>
                <c:pt idx="3">
                  <c:v>45824.029502832098</c:v>
                </c:pt>
                <c:pt idx="4">
                  <c:v>45299.554911667714</c:v>
                </c:pt>
                <c:pt idx="5">
                  <c:v>44774.329872547998</c:v>
                </c:pt>
                <c:pt idx="6">
                  <c:v>44248.354385473009</c:v>
                </c:pt>
                <c:pt idx="7">
                  <c:v>43721.628450442659</c:v>
                </c:pt>
                <c:pt idx="8">
                  <c:v>43194.152067457049</c:v>
                </c:pt>
                <c:pt idx="9">
                  <c:v>42665.925236516079</c:v>
                </c:pt>
                <c:pt idx="10">
                  <c:v>45508.013735755638</c:v>
                </c:pt>
                <c:pt idx="11">
                  <c:v>44978.286008904048</c:v>
                </c:pt>
                <c:pt idx="12">
                  <c:v>40054.321622365198</c:v>
                </c:pt>
                <c:pt idx="13">
                  <c:v>36491.134730993042</c:v>
                </c:pt>
                <c:pt idx="14">
                  <c:v>35941.879021786706</c:v>
                </c:pt>
                <c:pt idx="15">
                  <c:v>38610.102733895576</c:v>
                </c:pt>
                <c:pt idx="16">
                  <c:v>35018.696780254351</c:v>
                </c:pt>
                <c:pt idx="17">
                  <c:v>31417.884472523467</c:v>
                </c:pt>
                <c:pt idx="18">
                  <c:v>27807.665810702834</c:v>
                </c:pt>
                <c:pt idx="19">
                  <c:v>24188.040794792541</c:v>
                </c:pt>
                <c:pt idx="20">
                  <c:v>20559.00942479253</c:v>
                </c:pt>
                <c:pt idx="21">
                  <c:v>16920.571700702843</c:v>
                </c:pt>
                <c:pt idx="22">
                  <c:v>13272.727622523482</c:v>
                </c:pt>
                <c:pt idx="23">
                  <c:v>9615.4771902544016</c:v>
                </c:pt>
                <c:pt idx="24">
                  <c:v>5948.8204038956319</c:v>
                </c:pt>
                <c:pt idx="25">
                  <c:v>6037.5919566042139</c:v>
                </c:pt>
                <c:pt idx="26">
                  <c:v>6400.4707740384329</c:v>
                </c:pt>
                <c:pt idx="27">
                  <c:v>6691.3440765334235</c:v>
                </c:pt>
                <c:pt idx="28">
                  <c:v>2987.0618738158664</c:v>
                </c:pt>
                <c:pt idx="29">
                  <c:v>7357.1462432295666</c:v>
                </c:pt>
                <c:pt idx="30">
                  <c:v>7474.4088840630138</c:v>
                </c:pt>
                <c:pt idx="31">
                  <c:v>3741.9076190764026</c:v>
                </c:pt>
                <c:pt idx="32">
                  <c:v>0</c:v>
                </c:pt>
              </c:numCache>
            </c:numRef>
          </c:val>
          <c:extLst>
            <c:ext xmlns:c16="http://schemas.microsoft.com/office/drawing/2014/chart" uri="{C3380CC4-5D6E-409C-BE32-E72D297353CC}">
              <c16:uniqueId val="{00000003-8980-C543-A2A3-8A28C11447F3}"/>
            </c:ext>
          </c:extLst>
        </c:ser>
        <c:ser>
          <c:idx val="0"/>
          <c:order val="4"/>
          <c:tx>
            <c:strRef>
              <c:f>'Generation Results'!$J$30</c:f>
              <c:strCache>
                <c:ptCount val="1"/>
                <c:pt idx="0">
                  <c:v>Renewable</c:v>
                </c:pt>
              </c:strCache>
            </c:strRef>
          </c:tx>
          <c:spPr>
            <a:solidFill>
              <a:schemeClr val="accent6"/>
            </a:solidFill>
            <a:ln w="25400">
              <a:noFill/>
            </a:ln>
            <a:effectLst/>
          </c:spPr>
          <c:cat>
            <c:numRef>
              <c:f>'Generation Results'!$K$29:$AQ$29</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'Generation Results'!$K$30:$AQ$30</c:f>
              <c:numCache>
                <c:formatCode>_(* #,##0_);_(* \(#,##0\);_(* "-"??_);_(@_)</c:formatCode>
                <c:ptCount val="33"/>
                <c:pt idx="0">
                  <c:v>5975.4563800000014</c:v>
                </c:pt>
                <c:pt idx="1">
                  <c:v>6356.8375171727748</c:v>
                </c:pt>
                <c:pt idx="2">
                  <c:v>6762.5601543986713</c:v>
                </c:pt>
                <c:pt idx="3">
                  <c:v>12228.156572982221</c:v>
                </c:pt>
                <c:pt idx="4">
                  <c:v>16855.711247358911</c:v>
                </c:pt>
                <c:pt idx="5">
                  <c:v>21489.245160422201</c:v>
                </c:pt>
                <c:pt idx="6">
                  <c:v>26128.7583121721</c:v>
                </c:pt>
                <c:pt idx="7">
                  <c:v>30774.250702608591</c:v>
                </c:pt>
                <c:pt idx="8">
                  <c:v>35425.722331731697</c:v>
                </c:pt>
                <c:pt idx="9">
                  <c:v>40083.173199541387</c:v>
                </c:pt>
                <c:pt idx="10">
                  <c:v>44746.603306037701</c:v>
                </c:pt>
                <c:pt idx="11">
                  <c:v>49416.012651220604</c:v>
                </c:pt>
                <c:pt idx="12">
                  <c:v>61736.812886566891</c:v>
                </c:pt>
                <c:pt idx="13">
                  <c:v>65593.971122228511</c:v>
                </c:pt>
                <c:pt idx="14">
                  <c:v>69460.84541067286</c:v>
                </c:pt>
                <c:pt idx="15">
                  <c:v>73337.435751899946</c:v>
                </c:pt>
                <c:pt idx="16">
                  <c:v>77223.742145909797</c:v>
                </c:pt>
                <c:pt idx="17">
                  <c:v>81119.764592702384</c:v>
                </c:pt>
                <c:pt idx="18">
                  <c:v>85025.503092277722</c:v>
                </c:pt>
                <c:pt idx="19">
                  <c:v>88940.957644635811</c:v>
                </c:pt>
                <c:pt idx="20">
                  <c:v>92866.128249776652</c:v>
                </c:pt>
                <c:pt idx="21">
                  <c:v>96801.014907700228</c:v>
                </c:pt>
                <c:pt idx="22">
                  <c:v>100745.61761840654</c:v>
                </c:pt>
                <c:pt idx="23">
                  <c:v>104699.93638189562</c:v>
                </c:pt>
                <c:pt idx="24">
                  <c:v>108663.97119816745</c:v>
                </c:pt>
                <c:pt idx="25">
                  <c:v>112637.72206722198</c:v>
                </c:pt>
                <c:pt idx="26">
                  <c:v>116621.18898905932</c:v>
                </c:pt>
                <c:pt idx="27">
                  <c:v>120614.37196367935</c:v>
                </c:pt>
                <c:pt idx="28">
                  <c:v>124617.27099108217</c:v>
                </c:pt>
                <c:pt idx="29">
                  <c:v>128629.8860712677</c:v>
                </c:pt>
                <c:pt idx="30">
                  <c:v>132652.21720423602</c:v>
                </c:pt>
                <c:pt idx="31">
                  <c:v>136684.26438998702</c:v>
                </c:pt>
                <c:pt idx="32">
                  <c:v>140726.02762852091</c:v>
                </c:pt>
              </c:numCache>
            </c:numRef>
          </c:val>
          <c:extLst>
            <c:ext xmlns:c16="http://schemas.microsoft.com/office/drawing/2014/chart" uri="{C3380CC4-5D6E-409C-BE32-E72D297353CC}">
              <c16:uniqueId val="{00000004-8980-C543-A2A3-8A28C11447F3}"/>
            </c:ext>
          </c:extLst>
        </c:ser>
        <c:dLbls>
          <c:showLegendKey val="0"/>
          <c:showVal val="0"/>
          <c:showCatName val="0"/>
          <c:showSerName val="0"/>
          <c:showPercent val="0"/>
          <c:showBubbleSize val="0"/>
        </c:dLbls>
        <c:axId val="915703648"/>
        <c:axId val="860878720"/>
      </c:areaChart>
      <c:catAx>
        <c:axId val="9157036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860878720"/>
        <c:crosses val="autoZero"/>
        <c:auto val="1"/>
        <c:lblAlgn val="ctr"/>
        <c:lblOffset val="100"/>
        <c:noMultiLvlLbl val="0"/>
      </c:catAx>
      <c:valAx>
        <c:axId val="860878720"/>
        <c:scaling>
          <c:orientation val="minMax"/>
          <c:max val="180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crossAx val="915703648"/>
        <c:crosses val="autoZero"/>
        <c:crossBetween val="midCat"/>
        <c:dispUnits>
          <c:builtInUnit val="thousands"/>
          <c:dispUnitsLbl>
            <c:layout>
              <c:manualLayout>
                <c:xMode val="edge"/>
                <c:yMode val="edge"/>
                <c:x val="1.202185895803614E-2"/>
                <c:y val="0.37324384432163604"/>
              </c:manualLayout>
            </c:layout>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US"/>
                    <a:t>Thousand GWhs</a:t>
                  </a:r>
                </a:p>
              </c:rich>
            </c:tx>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 Id="rId9"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101600</xdr:rowOff>
    </xdr:from>
    <xdr:to>
      <xdr:col>1</xdr:col>
      <xdr:colOff>3175</xdr:colOff>
      <xdr:row>10</xdr:row>
      <xdr:rowOff>25400</xdr:rowOff>
    </xdr:to>
    <xdr:pic>
      <xdr:nvPicPr>
        <xdr:cNvPr id="2" name="Picture 1" descr="RMI_LOGO.eps">
          <a:extLst>
            <a:ext uri="{FF2B5EF4-FFF2-40B4-BE49-F238E27FC236}">
              <a16:creationId xmlns:a16="http://schemas.microsoft.com/office/drawing/2014/main" id="{F2E50BB0-20CA-A74B-B4E2-AB5266C5235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0500" y="101600"/>
          <a:ext cx="2619375" cy="2336800"/>
        </a:xfrm>
        <a:prstGeom prst="rect">
          <a:avLst/>
        </a:prstGeom>
      </xdr:spPr>
    </xdr:pic>
    <xdr:clientData/>
  </xdr:twoCellAnchor>
  <xdr:twoCellAnchor editAs="oneCell">
    <xdr:from>
      <xdr:col>1</xdr:col>
      <xdr:colOff>520700</xdr:colOff>
      <xdr:row>0</xdr:row>
      <xdr:rowOff>0</xdr:rowOff>
    </xdr:from>
    <xdr:to>
      <xdr:col>1</xdr:col>
      <xdr:colOff>3378200</xdr:colOff>
      <xdr:row>11</xdr:row>
      <xdr:rowOff>203200</xdr:rowOff>
    </xdr:to>
    <xdr:pic>
      <xdr:nvPicPr>
        <xdr:cNvPr id="3" name="Picture 2">
          <a:extLst>
            <a:ext uri="{FF2B5EF4-FFF2-40B4-BE49-F238E27FC236}">
              <a16:creationId xmlns:a16="http://schemas.microsoft.com/office/drawing/2014/main" id="{9CA8CC16-654F-654A-9A27-2587586963D3}"/>
            </a:ext>
          </a:extLst>
        </xdr:cNvPr>
        <xdr:cNvPicPr>
          <a:picLocks noChangeAspect="1"/>
        </xdr:cNvPicPr>
      </xdr:nvPicPr>
      <xdr:blipFill>
        <a:blip xmlns:r="http://schemas.openxmlformats.org/officeDocument/2006/relationships" r:embed="rId2"/>
        <a:stretch>
          <a:fillRect/>
        </a:stretch>
      </xdr:blipFill>
      <xdr:spPr>
        <a:xfrm>
          <a:off x="3327400" y="0"/>
          <a:ext cx="2857500" cy="2857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614403</xdr:colOff>
      <xdr:row>30</xdr:row>
      <xdr:rowOff>147251</xdr:rowOff>
    </xdr:from>
    <xdr:to>
      <xdr:col>3</xdr:col>
      <xdr:colOff>1905000</xdr:colOff>
      <xdr:row>60</xdr:row>
      <xdr:rowOff>137297</xdr:rowOff>
    </xdr:to>
    <xdr:graphicFrame macro="">
      <xdr:nvGraphicFramePr>
        <xdr:cNvPr id="2" name="Chart 1">
          <a:extLst>
            <a:ext uri="{FF2B5EF4-FFF2-40B4-BE49-F238E27FC236}">
              <a16:creationId xmlns:a16="http://schemas.microsoft.com/office/drawing/2014/main" id="{07DE8EC1-749E-1644-A20E-7CABE616E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351586</xdr:colOff>
      <xdr:row>10</xdr:row>
      <xdr:rowOff>165100</xdr:rowOff>
    </xdr:from>
    <xdr:to>
      <xdr:col>11</xdr:col>
      <xdr:colOff>278598</xdr:colOff>
      <xdr:row>24</xdr:row>
      <xdr:rowOff>150430</xdr:rowOff>
    </xdr:to>
    <xdr:graphicFrame macro="">
      <xdr:nvGraphicFramePr>
        <xdr:cNvPr id="2" name="Chart 1">
          <a:extLst>
            <a:ext uri="{FF2B5EF4-FFF2-40B4-BE49-F238E27FC236}">
              <a16:creationId xmlns:a16="http://schemas.microsoft.com/office/drawing/2014/main" id="{6D473A36-1B03-B941-9BFB-6FE10F53E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252066</xdr:colOff>
      <xdr:row>10</xdr:row>
      <xdr:rowOff>187288</xdr:rowOff>
    </xdr:from>
    <xdr:to>
      <xdr:col>5</xdr:col>
      <xdr:colOff>78646</xdr:colOff>
      <xdr:row>24</xdr:row>
      <xdr:rowOff>145977</xdr:rowOff>
    </xdr:to>
    <xdr:graphicFrame macro="">
      <xdr:nvGraphicFramePr>
        <xdr:cNvPr id="5" name="Chart 5">
          <a:extLst>
            <a:ext uri="{FF2B5EF4-FFF2-40B4-BE49-F238E27FC236}">
              <a16:creationId xmlns:a16="http://schemas.microsoft.com/office/drawing/2014/main" id="{59E82DE1-FC5D-844A-B58C-BA18E134FBC1}"/>
            </a:ext>
            <a:ext uri="{147F2762-F138-4A5C-976F-8EAC2B608ADB}">
              <a16:predDERef xmlns:a16="http://schemas.microsoft.com/office/drawing/2014/main" pred="{40CCCCFF-74F2-6846-BA11-25FEE5F89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107950</xdr:colOff>
      <xdr:row>35</xdr:row>
      <xdr:rowOff>25400</xdr:rowOff>
    </xdr:from>
    <xdr:to>
      <xdr:col>12</xdr:col>
      <xdr:colOff>1093368</xdr:colOff>
      <xdr:row>49</xdr:row>
      <xdr:rowOff>161925</xdr:rowOff>
    </xdr:to>
    <xdr:graphicFrame macro="">
      <xdr:nvGraphicFramePr>
        <xdr:cNvPr id="6" name="Chart 5">
          <a:extLst>
            <a:ext uri="{FF2B5EF4-FFF2-40B4-BE49-F238E27FC236}">
              <a16:creationId xmlns:a16="http://schemas.microsoft.com/office/drawing/2014/main" id="{79F5B303-96AA-7349-B348-04AF3AE19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151816</xdr:colOff>
      <xdr:row>61</xdr:row>
      <xdr:rowOff>58973</xdr:rowOff>
    </xdr:from>
    <xdr:to>
      <xdr:col>13</xdr:col>
      <xdr:colOff>627700</xdr:colOff>
      <xdr:row>75</xdr:row>
      <xdr:rowOff>116780</xdr:rowOff>
    </xdr:to>
    <xdr:graphicFrame macro="">
      <xdr:nvGraphicFramePr>
        <xdr:cNvPr id="11" name="Chart 10">
          <a:extLst>
            <a:ext uri="{FF2B5EF4-FFF2-40B4-BE49-F238E27FC236}">
              <a16:creationId xmlns:a16="http://schemas.microsoft.com/office/drawing/2014/main" id="{C3B4BF18-8B2A-6248-9A2A-C37657D7E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471714</xdr:colOff>
      <xdr:row>94</xdr:row>
      <xdr:rowOff>18597</xdr:rowOff>
    </xdr:from>
    <xdr:to>
      <xdr:col>7</xdr:col>
      <xdr:colOff>1195160</xdr:colOff>
      <xdr:row>122</xdr:row>
      <xdr:rowOff>24947</xdr:rowOff>
    </xdr:to>
    <xdr:graphicFrame macro="">
      <xdr:nvGraphicFramePr>
        <xdr:cNvPr id="15" name="Chart 11">
          <a:extLst>
            <a:ext uri="{FF2B5EF4-FFF2-40B4-BE49-F238E27FC236}">
              <a16:creationId xmlns:a16="http://schemas.microsoft.com/office/drawing/2014/main" id="{8CD554AC-2FD7-F148-8BA7-51CF0A11A77A}"/>
            </a:ext>
            <a:ext uri="{147F2762-F138-4A5C-976F-8EAC2B608ADB}">
              <a16:predDERef xmlns:a16="http://schemas.microsoft.com/office/drawing/2014/main" pred="{D87138C4-042A-4027-A99D-E7E4377F9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165414</xdr:colOff>
      <xdr:row>48</xdr:row>
      <xdr:rowOff>76241</xdr:rowOff>
    </xdr:from>
    <xdr:to>
      <xdr:col>8</xdr:col>
      <xdr:colOff>1106714</xdr:colOff>
      <xdr:row>64</xdr:row>
      <xdr:rowOff>137383</xdr:rowOff>
    </xdr:to>
    <xdr:graphicFrame macro="">
      <xdr:nvGraphicFramePr>
        <xdr:cNvPr id="14" name="Chart 13">
          <a:extLst>
            <a:ext uri="{FF2B5EF4-FFF2-40B4-BE49-F238E27FC236}">
              <a16:creationId xmlns:a16="http://schemas.microsoft.com/office/drawing/2014/main" id="{A4627114-8C2C-2045-8C46-DB7BFF1E0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7</xdr:row>
      <xdr:rowOff>97971</xdr:rowOff>
    </xdr:from>
    <xdr:to>
      <xdr:col>8</xdr:col>
      <xdr:colOff>1179284</xdr:colOff>
      <xdr:row>24</xdr:row>
      <xdr:rowOff>0</xdr:rowOff>
    </xdr:to>
    <xdr:graphicFrame macro="">
      <xdr:nvGraphicFramePr>
        <xdr:cNvPr id="18" name="Chart 17">
          <a:extLst>
            <a:ext uri="{FF2B5EF4-FFF2-40B4-BE49-F238E27FC236}">
              <a16:creationId xmlns:a16="http://schemas.microsoft.com/office/drawing/2014/main" id="{4171D708-913D-1A49-9506-8AC845E782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3630</xdr:colOff>
      <xdr:row>28</xdr:row>
      <xdr:rowOff>217714</xdr:rowOff>
    </xdr:from>
    <xdr:to>
      <xdr:col>8</xdr:col>
      <xdr:colOff>1001486</xdr:colOff>
      <xdr:row>45</xdr:row>
      <xdr:rowOff>90715</xdr:rowOff>
    </xdr:to>
    <xdr:graphicFrame macro="">
      <xdr:nvGraphicFramePr>
        <xdr:cNvPr id="19" name="Chart 18">
          <a:extLst>
            <a:ext uri="{FF2B5EF4-FFF2-40B4-BE49-F238E27FC236}">
              <a16:creationId xmlns:a16="http://schemas.microsoft.com/office/drawing/2014/main" id="{EF78A48F-FAD0-7A45-A1A9-7E8DD759C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147271</xdr:colOff>
      <xdr:row>108</xdr:row>
      <xdr:rowOff>185099</xdr:rowOff>
    </xdr:from>
    <xdr:to>
      <xdr:col>8</xdr:col>
      <xdr:colOff>620314</xdr:colOff>
      <xdr:row>125</xdr:row>
      <xdr:rowOff>10383</xdr:rowOff>
    </xdr:to>
    <xdr:graphicFrame macro="">
      <xdr:nvGraphicFramePr>
        <xdr:cNvPr id="26" name="Chart 25">
          <a:extLst>
            <a:ext uri="{FF2B5EF4-FFF2-40B4-BE49-F238E27FC236}">
              <a16:creationId xmlns:a16="http://schemas.microsoft.com/office/drawing/2014/main" id="{DD0AD8A9-BE96-ED48-8190-AD8618087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69</xdr:row>
      <xdr:rowOff>97971</xdr:rowOff>
    </xdr:from>
    <xdr:to>
      <xdr:col>8</xdr:col>
      <xdr:colOff>1034143</xdr:colOff>
      <xdr:row>86</xdr:row>
      <xdr:rowOff>0</xdr:rowOff>
    </xdr:to>
    <xdr:graphicFrame macro="">
      <xdr:nvGraphicFramePr>
        <xdr:cNvPr id="27" name="Chart 26">
          <a:extLst>
            <a:ext uri="{FF2B5EF4-FFF2-40B4-BE49-F238E27FC236}">
              <a16:creationId xmlns:a16="http://schemas.microsoft.com/office/drawing/2014/main" id="{27C46BDD-94CD-F44C-BAE1-22C5F5660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145144</xdr:colOff>
      <xdr:row>89</xdr:row>
      <xdr:rowOff>54428</xdr:rowOff>
    </xdr:from>
    <xdr:to>
      <xdr:col>8</xdr:col>
      <xdr:colOff>943428</xdr:colOff>
      <xdr:row>105</xdr:row>
      <xdr:rowOff>156029</xdr:rowOff>
    </xdr:to>
    <xdr:graphicFrame macro="">
      <xdr:nvGraphicFramePr>
        <xdr:cNvPr id="28" name="Chart 27">
          <a:extLst>
            <a:ext uri="{FF2B5EF4-FFF2-40B4-BE49-F238E27FC236}">
              <a16:creationId xmlns:a16="http://schemas.microsoft.com/office/drawing/2014/main" id="{390D1CE3-F682-0443-9E4D-D970516AEE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147271</xdr:colOff>
      <xdr:row>168</xdr:row>
      <xdr:rowOff>185099</xdr:rowOff>
    </xdr:from>
    <xdr:to>
      <xdr:col>8</xdr:col>
      <xdr:colOff>1106714</xdr:colOff>
      <xdr:row>185</xdr:row>
      <xdr:rowOff>10383</xdr:rowOff>
    </xdr:to>
    <xdr:graphicFrame macro="">
      <xdr:nvGraphicFramePr>
        <xdr:cNvPr id="29" name="Chart 28">
          <a:extLst>
            <a:ext uri="{FF2B5EF4-FFF2-40B4-BE49-F238E27FC236}">
              <a16:creationId xmlns:a16="http://schemas.microsoft.com/office/drawing/2014/main" id="{953870FF-D3A7-6847-BF5B-ED6F11C86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190500</xdr:colOff>
      <xdr:row>129</xdr:row>
      <xdr:rowOff>97971</xdr:rowOff>
    </xdr:from>
    <xdr:to>
      <xdr:col>8</xdr:col>
      <xdr:colOff>870857</xdr:colOff>
      <xdr:row>146</xdr:row>
      <xdr:rowOff>0</xdr:rowOff>
    </xdr:to>
    <xdr:graphicFrame macro="">
      <xdr:nvGraphicFramePr>
        <xdr:cNvPr id="30" name="Chart 29">
          <a:extLst>
            <a:ext uri="{FF2B5EF4-FFF2-40B4-BE49-F238E27FC236}">
              <a16:creationId xmlns:a16="http://schemas.microsoft.com/office/drawing/2014/main" id="{70B9B129-F9F3-0248-B830-771EB0969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145144</xdr:colOff>
      <xdr:row>149</xdr:row>
      <xdr:rowOff>54428</xdr:rowOff>
    </xdr:from>
    <xdr:to>
      <xdr:col>8</xdr:col>
      <xdr:colOff>979714</xdr:colOff>
      <xdr:row>165</xdr:row>
      <xdr:rowOff>156029</xdr:rowOff>
    </xdr:to>
    <xdr:graphicFrame macro="">
      <xdr:nvGraphicFramePr>
        <xdr:cNvPr id="31" name="Chart 30">
          <a:extLst>
            <a:ext uri="{FF2B5EF4-FFF2-40B4-BE49-F238E27FC236}">
              <a16:creationId xmlns:a16="http://schemas.microsoft.com/office/drawing/2014/main" id="{1653B231-DF32-4949-BA27-DBD9D698C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776112</xdr:colOff>
      <xdr:row>4</xdr:row>
      <xdr:rowOff>70555</xdr:rowOff>
    </xdr:from>
    <xdr:to>
      <xdr:col>15</xdr:col>
      <xdr:colOff>13553</xdr:colOff>
      <xdr:row>11</xdr:row>
      <xdr:rowOff>207043</xdr:rowOff>
    </xdr:to>
    <xdr:graphicFrame macro="">
      <xdr:nvGraphicFramePr>
        <xdr:cNvPr id="6" name="Chart 5">
          <a:extLst>
            <a:ext uri="{FF2B5EF4-FFF2-40B4-BE49-F238E27FC236}">
              <a16:creationId xmlns:a16="http://schemas.microsoft.com/office/drawing/2014/main" id="{F6392DC2-ED5C-C944-8DAF-C4FF2D628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776112</xdr:colOff>
      <xdr:row>19</xdr:row>
      <xdr:rowOff>155222</xdr:rowOff>
    </xdr:from>
    <xdr:to>
      <xdr:col>15</xdr:col>
      <xdr:colOff>239331</xdr:colOff>
      <xdr:row>30</xdr:row>
      <xdr:rowOff>167886</xdr:rowOff>
    </xdr:to>
    <xdr:graphicFrame macro="">
      <xdr:nvGraphicFramePr>
        <xdr:cNvPr id="7" name="Chart 6">
          <a:extLst>
            <a:ext uri="{FF2B5EF4-FFF2-40B4-BE49-F238E27FC236}">
              <a16:creationId xmlns:a16="http://schemas.microsoft.com/office/drawing/2014/main" id="{D4F78D25-ECDA-1546-AD54-1AC450BB2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790222</xdr:colOff>
      <xdr:row>35</xdr:row>
      <xdr:rowOff>169334</xdr:rowOff>
    </xdr:from>
    <xdr:to>
      <xdr:col>15</xdr:col>
      <xdr:colOff>253441</xdr:colOff>
      <xdr:row>48</xdr:row>
      <xdr:rowOff>28223</xdr:rowOff>
    </xdr:to>
    <xdr:graphicFrame macro="">
      <xdr:nvGraphicFramePr>
        <xdr:cNvPr id="8" name="Chart 7">
          <a:extLst>
            <a:ext uri="{FF2B5EF4-FFF2-40B4-BE49-F238E27FC236}">
              <a16:creationId xmlns:a16="http://schemas.microsoft.com/office/drawing/2014/main" id="{F94C5025-D0BD-B64A-A055-AAB4AF193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564444</xdr:colOff>
      <xdr:row>56</xdr:row>
      <xdr:rowOff>169334</xdr:rowOff>
    </xdr:from>
    <xdr:to>
      <xdr:col>15</xdr:col>
      <xdr:colOff>276322</xdr:colOff>
      <xdr:row>67</xdr:row>
      <xdr:rowOff>40534</xdr:rowOff>
    </xdr:to>
    <xdr:graphicFrame macro="">
      <xdr:nvGraphicFramePr>
        <xdr:cNvPr id="9" name="Chart 5">
          <a:extLst>
            <a:ext uri="{FF2B5EF4-FFF2-40B4-BE49-F238E27FC236}">
              <a16:creationId xmlns:a16="http://schemas.microsoft.com/office/drawing/2014/main" id="{4A6404ED-0052-7341-B02E-606855196C45}"/>
            </a:ext>
            <a:ext uri="{147F2762-F138-4A5C-976F-8EAC2B608ADB}">
              <a16:predDERef xmlns:a16="http://schemas.microsoft.com/office/drawing/2014/main" pred="{40CCCCFF-74F2-6846-BA11-25FEE5F89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ckmtnins.sharepoint.com/Users/amifsud/Downloads/Illinois%20carbon%20analysis%20v2020_rampRateSensitiv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esults"/>
      <sheetName val="Gas Scenario"/>
      <sheetName val="Elec_Emmissions"/>
      <sheetName val="Pessimistic_Gen"/>
      <sheetName val="FEJA_Gen"/>
      <sheetName val="CEJA_Gen"/>
      <sheetName val="Sensitivities"/>
      <sheetName val="Model Input References"/>
    </sheetNames>
    <sheetDataSet>
      <sheetData sheetId="0" refreshError="1"/>
      <sheetData sheetId="1">
        <row r="7">
          <cell r="B7" t="str">
            <v>Increased Electricity Emissions  Due to Electrification (lbs. of CO2)</v>
          </cell>
        </row>
      </sheetData>
      <sheetData sheetId="2">
        <row r="73">
          <cell r="B73">
            <v>24933124.672893725</v>
          </cell>
        </row>
        <row r="74">
          <cell r="B74">
            <v>54952606779.05777</v>
          </cell>
        </row>
      </sheetData>
      <sheetData sheetId="3"/>
      <sheetData sheetId="4">
        <row r="51">
          <cell r="F51">
            <v>2018</v>
          </cell>
        </row>
      </sheetData>
      <sheetData sheetId="5">
        <row r="50">
          <cell r="F50">
            <v>2018</v>
          </cell>
        </row>
      </sheetData>
      <sheetData sheetId="6">
        <row r="17">
          <cell r="F17">
            <v>128594</v>
          </cell>
        </row>
      </sheetData>
      <sheetData sheetId="7">
        <row r="6">
          <cell r="C6" t="str">
            <v xml:space="preserve">Increased Electricity Emissions  Due to Electrification </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icc.illinois.gov/industry-reports/environmental-disclosure" TargetMode="External"/><Relationship Id="rId13" Type="http://schemas.openxmlformats.org/officeDocument/2006/relationships/hyperlink" Target="https://www.eia.gov/tools/faqs/faq.php?id=74&amp;t=11" TargetMode="External"/><Relationship Id="rId3" Type="http://schemas.openxmlformats.org/officeDocument/2006/relationships/hyperlink" Target="https://www.sec.gov/edgar/searchedgar/companysearch.html" TargetMode="External"/><Relationship Id="rId7" Type="http://schemas.openxmlformats.org/officeDocument/2006/relationships/hyperlink" Target="https://www.icc.illinois.gov/industry-reports/environmental-disclosure" TargetMode="External"/><Relationship Id="rId12" Type="http://schemas.openxmlformats.org/officeDocument/2006/relationships/hyperlink" Target="https://www.eia.gov/electricity/data/browser/" TargetMode="External"/><Relationship Id="rId2" Type="http://schemas.openxmlformats.org/officeDocument/2006/relationships/hyperlink" Target="https://emp.lbl.gov/sites/default/files/lbnl_retirements_data_synthesis_final.pdf" TargetMode="External"/><Relationship Id="rId1" Type="http://schemas.openxmlformats.org/officeDocument/2006/relationships/hyperlink" Target="https://www.nrc.gov/reactors/operating/list-power-reactor-units.html" TargetMode="External"/><Relationship Id="rId6" Type="http://schemas.openxmlformats.org/officeDocument/2006/relationships/hyperlink" Target="https://www.eia.gov/electricity/data/eia861/" TargetMode="External"/><Relationship Id="rId11" Type="http://schemas.openxmlformats.org/officeDocument/2006/relationships/hyperlink" Target="https://cdn.misoenergy.org/2018%20State%20of%20the%20Market%20Report364567.pdf" TargetMode="External"/><Relationship Id="rId5" Type="http://schemas.openxmlformats.org/officeDocument/2006/relationships/hyperlink" Target="https://www.eia.gov/electricity/data/eia861/" TargetMode="External"/><Relationship Id="rId15" Type="http://schemas.openxmlformats.org/officeDocument/2006/relationships/hyperlink" Target="https://www.eia.gov/environment/emissions/co2_vol_mass.php" TargetMode="External"/><Relationship Id="rId10" Type="http://schemas.openxmlformats.org/officeDocument/2006/relationships/hyperlink" Target="https://gats.pjm-eis.com/GATS2/PublicReports/PJMSystemMix/Filter" TargetMode="External"/><Relationship Id="rId4" Type="http://schemas.openxmlformats.org/officeDocument/2006/relationships/hyperlink" Target="https://www2.illinois.gov/sites/ipa/Pages/Current_Approved_Plan.aspx" TargetMode="External"/><Relationship Id="rId9" Type="http://schemas.openxmlformats.org/officeDocument/2006/relationships/hyperlink" Target="https://www.icc.illinois.gov/industry-reports/environmental-disclosure" TargetMode="External"/><Relationship Id="rId14" Type="http://schemas.openxmlformats.org/officeDocument/2006/relationships/hyperlink" Target="https://www.nrel.gov/analysis/standard-scenario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11982-1141-014A-9E4C-2757AF34FE01}">
  <sheetPr>
    <tabColor theme="5"/>
  </sheetPr>
  <dimension ref="A16:B46"/>
  <sheetViews>
    <sheetView showGridLines="0" tabSelected="1" workbookViewId="0">
      <selection activeCell="B12" sqref="B12"/>
    </sheetView>
  </sheetViews>
  <sheetFormatPr baseColWidth="10" defaultColWidth="8.83203125" defaultRowHeight="19"/>
  <cols>
    <col min="1" max="1" width="36.83203125" style="2" bestFit="1" customWidth="1"/>
    <col min="2" max="2" width="75.6640625" style="2" customWidth="1"/>
    <col min="3" max="3" width="82.33203125" style="2" customWidth="1"/>
    <col min="4" max="16384" width="8.83203125" style="2"/>
  </cols>
  <sheetData>
    <row r="16" spans="1:1">
      <c r="A16" s="2" t="s">
        <v>0</v>
      </c>
    </row>
    <row r="18" spans="1:2">
      <c r="A18" s="2" t="s">
        <v>1</v>
      </c>
    </row>
    <row r="19" spans="1:2">
      <c r="A19" s="2" t="s">
        <v>196</v>
      </c>
    </row>
    <row r="20" spans="1:2">
      <c r="A20" s="2" t="s">
        <v>2</v>
      </c>
    </row>
    <row r="21" spans="1:2">
      <c r="A21" s="34" t="s">
        <v>3</v>
      </c>
    </row>
    <row r="22" spans="1:2">
      <c r="A22" s="35" t="s">
        <v>4</v>
      </c>
    </row>
    <row r="23" spans="1:2">
      <c r="A23" s="35" t="s">
        <v>5</v>
      </c>
    </row>
    <row r="24" spans="1:2">
      <c r="A24" s="35" t="s">
        <v>6</v>
      </c>
    </row>
    <row r="27" spans="1:2">
      <c r="A27" s="34" t="s">
        <v>7</v>
      </c>
    </row>
    <row r="28" spans="1:2">
      <c r="A28" s="36" t="s">
        <v>8</v>
      </c>
      <c r="B28" s="36" t="s">
        <v>9</v>
      </c>
    </row>
    <row r="29" spans="1:2" ht="20">
      <c r="A29" s="37" t="s">
        <v>10</v>
      </c>
      <c r="B29" s="3" t="s">
        <v>11</v>
      </c>
    </row>
    <row r="30" spans="1:2" ht="20">
      <c r="A30" s="38" t="s">
        <v>12</v>
      </c>
      <c r="B30" s="3" t="s">
        <v>13</v>
      </c>
    </row>
    <row r="31" spans="1:2" ht="40">
      <c r="A31" s="38" t="s">
        <v>14</v>
      </c>
      <c r="B31" s="3" t="s">
        <v>15</v>
      </c>
    </row>
    <row r="32" spans="1:2" ht="20">
      <c r="A32" s="39" t="s">
        <v>16</v>
      </c>
      <c r="B32" s="3" t="s">
        <v>17</v>
      </c>
    </row>
    <row r="33" spans="1:2" ht="20">
      <c r="A33" s="40" t="s">
        <v>18</v>
      </c>
      <c r="B33" s="3" t="s">
        <v>19</v>
      </c>
    </row>
    <row r="42" spans="1:2">
      <c r="A42" s="35"/>
    </row>
    <row r="43" spans="1:2">
      <c r="A43" s="35"/>
    </row>
    <row r="44" spans="1:2">
      <c r="A44" s="35"/>
    </row>
    <row r="45" spans="1:2">
      <c r="A45" s="35"/>
    </row>
    <row r="46" spans="1:2">
      <c r="A46" s="3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6A325-B099-4E75-94FB-B15AAEF9194F}">
  <sheetPr>
    <tabColor theme="7"/>
  </sheetPr>
  <dimension ref="A1:AH39"/>
  <sheetViews>
    <sheetView showGridLines="0" topLeftCell="A17" zoomScale="74" zoomScaleNormal="74" workbookViewId="0">
      <selection activeCell="C17" sqref="C17"/>
    </sheetView>
  </sheetViews>
  <sheetFormatPr baseColWidth="10" defaultColWidth="50.83203125" defaultRowHeight="24"/>
  <cols>
    <col min="1" max="3" width="50.83203125" style="27"/>
    <col min="4" max="4" width="50.83203125" style="27" customWidth="1"/>
    <col min="5" max="16384" width="50.83203125" style="27"/>
  </cols>
  <sheetData>
    <row r="1" spans="1:4" s="30" customFormat="1" ht="26">
      <c r="A1" s="13" t="s">
        <v>20</v>
      </c>
      <c r="B1" s="14"/>
      <c r="C1" s="29"/>
    </row>
    <row r="2" spans="1:4" s="23" customFormat="1">
      <c r="A2" s="24"/>
      <c r="B2" s="25"/>
    </row>
    <row r="3" spans="1:4" s="30" customFormat="1" ht="26">
      <c r="A3" s="31" t="s">
        <v>21</v>
      </c>
      <c r="B3" s="32"/>
      <c r="C3" s="33"/>
    </row>
    <row r="4" spans="1:4" s="6" customFormat="1" ht="20">
      <c r="A4" s="5"/>
      <c r="B4" s="8" t="s">
        <v>22</v>
      </c>
      <c r="C4" s="8" t="s">
        <v>23</v>
      </c>
    </row>
    <row r="5" spans="1:4" s="6" customFormat="1" ht="40">
      <c r="A5" s="8" t="s">
        <v>24</v>
      </c>
      <c r="B5" s="5" t="s">
        <v>25</v>
      </c>
      <c r="C5" s="5" t="s">
        <v>26</v>
      </c>
    </row>
    <row r="6" spans="1:4" s="6" customFormat="1" ht="20">
      <c r="A6" s="8" t="s">
        <v>27</v>
      </c>
      <c r="B6" s="5" t="s">
        <v>28</v>
      </c>
      <c r="C6" s="5" t="s">
        <v>29</v>
      </c>
    </row>
    <row r="7" spans="1:4" s="6" customFormat="1" ht="60">
      <c r="A7" s="8" t="s">
        <v>30</v>
      </c>
      <c r="B7" s="5" t="s">
        <v>31</v>
      </c>
      <c r="C7" s="5" t="s">
        <v>32</v>
      </c>
    </row>
    <row r="8" spans="1:4" s="6" customFormat="1" ht="25" customHeight="1">
      <c r="A8" s="8" t="s">
        <v>33</v>
      </c>
      <c r="B8" s="100" t="s">
        <v>34</v>
      </c>
      <c r="C8" s="101"/>
    </row>
    <row r="9" spans="1:4" s="6" customFormat="1" ht="40">
      <c r="A9" s="8" t="s">
        <v>35</v>
      </c>
      <c r="B9" s="5" t="s">
        <v>36</v>
      </c>
      <c r="C9" s="5"/>
    </row>
    <row r="10" spans="1:4" s="23" customFormat="1">
      <c r="A10" s="26"/>
    </row>
    <row r="11" spans="1:4" s="30" customFormat="1" ht="26">
      <c r="A11" s="31" t="s">
        <v>37</v>
      </c>
      <c r="B11" s="32"/>
      <c r="C11" s="33"/>
      <c r="D11" s="33"/>
    </row>
    <row r="12" spans="1:4" s="2" customFormat="1" ht="19">
      <c r="B12" s="11" t="s">
        <v>38</v>
      </c>
      <c r="C12" s="11" t="s">
        <v>39</v>
      </c>
      <c r="D12" s="11" t="s">
        <v>40</v>
      </c>
    </row>
    <row r="13" spans="1:4" s="2" customFormat="1" ht="20">
      <c r="A13" s="9" t="s">
        <v>41</v>
      </c>
      <c r="B13" s="4">
        <v>0</v>
      </c>
      <c r="C13" s="4">
        <v>0</v>
      </c>
      <c r="D13" s="4">
        <v>0</v>
      </c>
    </row>
    <row r="14" spans="1:4" s="2" customFormat="1" ht="20">
      <c r="A14" s="9" t="s">
        <v>42</v>
      </c>
      <c r="B14" s="4">
        <v>0.06</v>
      </c>
      <c r="C14" s="4">
        <v>0.06</v>
      </c>
      <c r="D14" s="4">
        <v>0.06</v>
      </c>
    </row>
    <row r="15" spans="1:4" s="2" customFormat="1" ht="60">
      <c r="A15" s="10" t="s">
        <v>43</v>
      </c>
      <c r="B15" s="5" t="s">
        <v>44</v>
      </c>
      <c r="C15" s="5" t="s">
        <v>45</v>
      </c>
      <c r="D15" s="5" t="s">
        <v>46</v>
      </c>
    </row>
    <row r="16" spans="1:4" s="2" customFormat="1" ht="80">
      <c r="A16" s="10" t="s">
        <v>47</v>
      </c>
      <c r="B16" s="3" t="s">
        <v>48</v>
      </c>
      <c r="C16" s="3" t="s">
        <v>48</v>
      </c>
      <c r="D16" s="3" t="s">
        <v>48</v>
      </c>
    </row>
    <row r="17" spans="1:34" s="2" customFormat="1" ht="380">
      <c r="A17" s="10" t="s">
        <v>49</v>
      </c>
      <c r="B17" s="3" t="s">
        <v>194</v>
      </c>
      <c r="C17" s="3" t="s">
        <v>188</v>
      </c>
      <c r="D17" s="3" t="s">
        <v>189</v>
      </c>
    </row>
    <row r="18" spans="1:34" s="2" customFormat="1" ht="40">
      <c r="A18" s="10" t="s">
        <v>50</v>
      </c>
      <c r="B18" s="3" t="s">
        <v>51</v>
      </c>
      <c r="C18" s="3" t="s">
        <v>51</v>
      </c>
      <c r="D18" s="3" t="s">
        <v>51</v>
      </c>
    </row>
    <row r="19" spans="1:34">
      <c r="A19" s="28"/>
    </row>
    <row r="20" spans="1:34">
      <c r="A20" s="28"/>
    </row>
    <row r="21" spans="1:34" s="65" customFormat="1" ht="26">
      <c r="A21" s="66" t="s">
        <v>52</v>
      </c>
      <c r="B21" s="67"/>
      <c r="C21" s="68"/>
    </row>
    <row r="22" spans="1:34" s="2" customFormat="1" ht="19">
      <c r="A22" s="41"/>
    </row>
    <row r="23" spans="1:34" s="2" customFormat="1" ht="19">
      <c r="A23" s="42"/>
      <c r="B23" s="36">
        <v>2030</v>
      </c>
      <c r="C23" s="36">
        <v>2050</v>
      </c>
    </row>
    <row r="24" spans="1:34" s="2" customFormat="1" ht="40">
      <c r="A24" s="3" t="s">
        <v>53</v>
      </c>
      <c r="B24" s="43">
        <v>100000</v>
      </c>
      <c r="C24" s="43">
        <v>500000</v>
      </c>
    </row>
    <row r="25" spans="1:34" s="2" customFormat="1" ht="19">
      <c r="A25" s="44"/>
    </row>
    <row r="26" spans="1:34" s="2" customFormat="1" ht="19">
      <c r="A26" s="44"/>
    </row>
    <row r="27" spans="1:34" s="2" customFormat="1" ht="19">
      <c r="A27" s="44"/>
    </row>
    <row r="28" spans="1:34" s="45" customFormat="1" ht="19">
      <c r="A28" s="84" t="s">
        <v>54</v>
      </c>
      <c r="B28" s="85">
        <v>2018</v>
      </c>
      <c r="C28" s="85">
        <v>2019</v>
      </c>
      <c r="D28" s="85">
        <v>2020</v>
      </c>
      <c r="E28" s="85">
        <v>2021</v>
      </c>
      <c r="F28" s="85">
        <v>2022</v>
      </c>
      <c r="G28" s="85">
        <v>2023</v>
      </c>
      <c r="H28" s="85">
        <v>2024</v>
      </c>
      <c r="I28" s="85">
        <v>2025</v>
      </c>
      <c r="J28" s="85">
        <v>2026</v>
      </c>
      <c r="K28" s="85">
        <v>2027</v>
      </c>
      <c r="L28" s="85">
        <v>2028</v>
      </c>
      <c r="M28" s="85">
        <v>2029</v>
      </c>
      <c r="N28" s="85">
        <v>2030</v>
      </c>
      <c r="O28" s="85">
        <v>2031</v>
      </c>
      <c r="P28" s="85">
        <v>2032</v>
      </c>
      <c r="Q28" s="85">
        <v>2033</v>
      </c>
      <c r="R28" s="85">
        <v>2034</v>
      </c>
      <c r="S28" s="85">
        <v>2035</v>
      </c>
      <c r="T28" s="85">
        <v>2036</v>
      </c>
      <c r="U28" s="85">
        <v>2037</v>
      </c>
      <c r="V28" s="85">
        <v>2038</v>
      </c>
      <c r="W28" s="85">
        <v>2039</v>
      </c>
      <c r="X28" s="85">
        <v>2040</v>
      </c>
      <c r="Y28" s="85">
        <v>2041</v>
      </c>
      <c r="Z28" s="85">
        <v>2042</v>
      </c>
      <c r="AA28" s="85">
        <v>2043</v>
      </c>
      <c r="AB28" s="85">
        <v>2044</v>
      </c>
      <c r="AC28" s="85">
        <v>2045</v>
      </c>
      <c r="AD28" s="85">
        <v>2046</v>
      </c>
      <c r="AE28" s="85">
        <v>2047</v>
      </c>
      <c r="AF28" s="85">
        <v>2048</v>
      </c>
      <c r="AG28" s="85">
        <v>2049</v>
      </c>
      <c r="AH28" s="85">
        <v>2050</v>
      </c>
    </row>
    <row r="29" spans="1:34" s="83" customFormat="1" ht="40">
      <c r="A29" s="77" t="s">
        <v>55</v>
      </c>
      <c r="B29" s="43">
        <v>0</v>
      </c>
      <c r="C29" s="43">
        <v>0</v>
      </c>
      <c r="D29" s="43">
        <v>0</v>
      </c>
      <c r="E29" s="43">
        <v>10000</v>
      </c>
      <c r="F29" s="43">
        <v>20000</v>
      </c>
      <c r="G29" s="43">
        <v>30000</v>
      </c>
      <c r="H29" s="43">
        <v>40000</v>
      </c>
      <c r="I29" s="43">
        <v>50000</v>
      </c>
      <c r="J29" s="43">
        <v>60000</v>
      </c>
      <c r="K29" s="43">
        <v>70000</v>
      </c>
      <c r="L29" s="43">
        <v>80000</v>
      </c>
      <c r="M29" s="43">
        <v>90000</v>
      </c>
      <c r="N29" s="43">
        <v>100000</v>
      </c>
      <c r="O29" s="43">
        <v>120000</v>
      </c>
      <c r="P29" s="43">
        <v>140000</v>
      </c>
      <c r="Q29" s="43">
        <v>160000</v>
      </c>
      <c r="R29" s="43">
        <v>180000</v>
      </c>
      <c r="S29" s="43">
        <v>200000</v>
      </c>
      <c r="T29" s="43">
        <v>220000</v>
      </c>
      <c r="U29" s="43">
        <v>240000</v>
      </c>
      <c r="V29" s="43">
        <v>260000</v>
      </c>
      <c r="W29" s="43">
        <v>280000</v>
      </c>
      <c r="X29" s="43">
        <v>300000</v>
      </c>
      <c r="Y29" s="43">
        <v>320000</v>
      </c>
      <c r="Z29" s="43">
        <v>340000</v>
      </c>
      <c r="AA29" s="43">
        <v>360000</v>
      </c>
      <c r="AB29" s="43">
        <v>380000</v>
      </c>
      <c r="AC29" s="43">
        <v>400000</v>
      </c>
      <c r="AD29" s="43">
        <v>420000</v>
      </c>
      <c r="AE29" s="43">
        <v>440000</v>
      </c>
      <c r="AF29" s="43">
        <v>460000</v>
      </c>
      <c r="AG29" s="43">
        <v>480000</v>
      </c>
      <c r="AH29" s="43">
        <v>500000</v>
      </c>
    </row>
    <row r="30" spans="1:34" s="2" customFormat="1" ht="19"/>
    <row r="31" spans="1:34" s="2" customFormat="1" ht="19"/>
    <row r="32" spans="1:34" s="2" customFormat="1" ht="19"/>
    <row r="33" s="2" customFormat="1" ht="19"/>
    <row r="34" s="2" customFormat="1" ht="19"/>
    <row r="35" s="2" customFormat="1" ht="19"/>
    <row r="36" s="2" customFormat="1" ht="19"/>
    <row r="37" s="2" customFormat="1" ht="19"/>
    <row r="38" s="2" customFormat="1" ht="19"/>
    <row r="39" s="2" customFormat="1" ht="19"/>
  </sheetData>
  <mergeCells count="1">
    <mergeCell ref="B8:C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942E-649C-C445-A362-6A4E7DCA5DEB}">
  <sheetPr>
    <tabColor theme="9"/>
  </sheetPr>
  <dimension ref="A1:AH93"/>
  <sheetViews>
    <sheetView showGridLines="0" zoomScale="70" zoomScaleNormal="70" workbookViewId="0">
      <selection activeCell="G9" sqref="G9"/>
    </sheetView>
  </sheetViews>
  <sheetFormatPr baseColWidth="10" defaultColWidth="31" defaultRowHeight="19"/>
  <cols>
    <col min="1" max="1" width="31" style="2" customWidth="1"/>
    <col min="2" max="34" width="31" style="2"/>
    <col min="35" max="16384" width="31" style="45"/>
  </cols>
  <sheetData>
    <row r="1" spans="1:34" s="65" customFormat="1" ht="26">
      <c r="A1" s="46" t="s">
        <v>56</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row>
    <row r="2" spans="1:34" s="64" customFormat="1" ht="26">
      <c r="A2" s="69" t="s">
        <v>57</v>
      </c>
      <c r="B2" s="69"/>
      <c r="C2" s="69"/>
      <c r="D2" s="69"/>
      <c r="E2" s="69"/>
      <c r="F2" s="69"/>
      <c r="G2" s="69"/>
      <c r="H2" s="69"/>
      <c r="I2" s="69"/>
      <c r="J2" s="69"/>
      <c r="K2" s="69"/>
      <c r="L2" s="70"/>
      <c r="M2" s="70"/>
      <c r="N2" s="70"/>
      <c r="O2" s="70"/>
      <c r="P2" s="70"/>
      <c r="Q2" s="70"/>
      <c r="R2" s="70"/>
      <c r="S2" s="70"/>
      <c r="T2" s="70"/>
      <c r="U2" s="70"/>
      <c r="V2" s="70"/>
      <c r="W2" s="70"/>
      <c r="X2" s="70"/>
      <c r="Y2" s="70"/>
      <c r="Z2" s="70"/>
      <c r="AA2" s="69"/>
      <c r="AB2" s="69"/>
      <c r="AC2" s="69"/>
      <c r="AD2" s="69"/>
      <c r="AE2" s="69"/>
      <c r="AF2" s="69"/>
      <c r="AG2" s="69"/>
      <c r="AH2" s="69"/>
    </row>
    <row r="3" spans="1:34">
      <c r="B3" s="97"/>
      <c r="C3" s="97"/>
      <c r="L3" s="45"/>
      <c r="M3" s="45"/>
      <c r="N3" s="45"/>
      <c r="O3" s="45"/>
      <c r="P3" s="45"/>
      <c r="Q3" s="45"/>
      <c r="R3" s="45"/>
      <c r="S3" s="45"/>
      <c r="T3" s="45"/>
      <c r="U3" s="45"/>
      <c r="V3" s="45"/>
      <c r="W3" s="45"/>
      <c r="X3" s="45"/>
      <c r="Y3" s="45"/>
      <c r="Z3" s="45"/>
    </row>
    <row r="4" spans="1:34" s="64" customFormat="1" ht="26">
      <c r="A4" s="67" t="s">
        <v>58</v>
      </c>
      <c r="B4" s="67"/>
      <c r="C4" s="67"/>
      <c r="D4" s="67"/>
      <c r="E4" s="67"/>
      <c r="F4" s="67"/>
      <c r="G4" s="67"/>
      <c r="H4" s="67"/>
      <c r="I4" s="67"/>
      <c r="J4" s="67"/>
      <c r="K4" s="67"/>
      <c r="L4" s="71"/>
      <c r="M4" s="71"/>
      <c r="N4" s="71"/>
      <c r="O4" s="71"/>
      <c r="P4" s="71"/>
      <c r="Q4" s="71"/>
      <c r="R4" s="71"/>
      <c r="S4" s="71"/>
      <c r="T4" s="71"/>
      <c r="U4" s="71"/>
      <c r="V4" s="71"/>
      <c r="W4" s="71"/>
      <c r="X4" s="71"/>
      <c r="Y4" s="71"/>
      <c r="Z4" s="71"/>
      <c r="AA4" s="67"/>
      <c r="AB4" s="67"/>
      <c r="AC4" s="67"/>
      <c r="AD4" s="67"/>
      <c r="AE4" s="67"/>
      <c r="AF4" s="67"/>
      <c r="AG4" s="67"/>
      <c r="AH4" s="67"/>
    </row>
    <row r="5" spans="1:34">
      <c r="B5" s="97"/>
      <c r="C5" s="97"/>
      <c r="L5" s="45"/>
      <c r="M5" s="45"/>
      <c r="N5" s="45"/>
      <c r="O5" s="45"/>
      <c r="P5" s="45"/>
      <c r="Q5" s="45"/>
      <c r="R5" s="45"/>
      <c r="S5" s="45"/>
      <c r="T5" s="45"/>
      <c r="U5" s="45"/>
      <c r="V5" s="45"/>
      <c r="W5" s="45"/>
      <c r="X5" s="45"/>
      <c r="Y5" s="45"/>
      <c r="Z5" s="45"/>
    </row>
    <row r="6" spans="1:34">
      <c r="A6" s="2" t="s">
        <v>59</v>
      </c>
      <c r="C6" s="97"/>
      <c r="L6" s="45"/>
      <c r="M6" s="48"/>
      <c r="N6" s="48"/>
      <c r="O6" s="48"/>
      <c r="P6" s="48"/>
      <c r="Q6" s="48"/>
      <c r="R6" s="48"/>
      <c r="S6" s="48"/>
      <c r="T6" s="48"/>
      <c r="U6" s="48"/>
      <c r="V6" s="48"/>
      <c r="W6" s="48"/>
      <c r="X6" s="48"/>
      <c r="Y6" s="45"/>
      <c r="Z6" s="45"/>
    </row>
    <row r="7" spans="1:34" s="49" customFormat="1" ht="100">
      <c r="A7" s="77"/>
      <c r="B7" s="78" t="s">
        <v>60</v>
      </c>
      <c r="C7" s="78" t="s">
        <v>61</v>
      </c>
      <c r="D7" s="79" t="s">
        <v>62</v>
      </c>
      <c r="E7" s="79" t="s">
        <v>63</v>
      </c>
      <c r="F7" s="80" t="s">
        <v>64</v>
      </c>
      <c r="I7" s="97"/>
      <c r="J7" s="97"/>
      <c r="K7" s="97"/>
      <c r="M7" s="50"/>
      <c r="N7" s="51"/>
      <c r="O7" s="51"/>
      <c r="P7" s="51"/>
      <c r="Q7" s="51"/>
      <c r="R7" s="50"/>
      <c r="S7" s="50"/>
      <c r="T7" s="50"/>
      <c r="U7" s="50"/>
      <c r="V7" s="50"/>
      <c r="W7" s="50"/>
      <c r="X7" s="50"/>
      <c r="AA7" s="97"/>
      <c r="AB7" s="97"/>
      <c r="AC7" s="97"/>
      <c r="AD7" s="97"/>
      <c r="AE7" s="97"/>
      <c r="AF7" s="97"/>
      <c r="AG7" s="97"/>
      <c r="AH7" s="97"/>
    </row>
    <row r="8" spans="1:34">
      <c r="A8" s="75" t="s">
        <v>65</v>
      </c>
      <c r="B8" s="52">
        <v>14382646834.16127</v>
      </c>
      <c r="C8" s="52">
        <v>76166344098.283356</v>
      </c>
      <c r="D8" s="53">
        <v>61783697264.122086</v>
      </c>
      <c r="E8" s="53">
        <v>28019817.353343349</v>
      </c>
      <c r="F8" s="72">
        <v>-0.81116795082612569</v>
      </c>
      <c r="G8" s="45"/>
      <c r="H8" s="54"/>
      <c r="L8" s="45"/>
      <c r="M8" s="50"/>
      <c r="N8" s="55"/>
      <c r="O8" s="55"/>
      <c r="P8" s="55"/>
      <c r="Q8" s="56"/>
      <c r="R8" s="57"/>
      <c r="S8" s="57"/>
      <c r="T8" s="56"/>
      <c r="U8" s="48"/>
      <c r="V8" s="48"/>
      <c r="W8" s="48"/>
      <c r="X8" s="48"/>
      <c r="Y8" s="45"/>
      <c r="Z8" s="45"/>
    </row>
    <row r="9" spans="1:34">
      <c r="A9" s="75" t="s">
        <v>66</v>
      </c>
      <c r="B9" s="52">
        <v>25644987130.759159</v>
      </c>
      <c r="C9" s="52">
        <v>76166344098.283356</v>
      </c>
      <c r="D9" s="53">
        <v>50521356967.5242</v>
      </c>
      <c r="E9" s="53">
        <v>22912180.03062322</v>
      </c>
      <c r="F9" s="72">
        <v>-0.66330290058733243</v>
      </c>
      <c r="G9" s="45"/>
      <c r="H9" s="54"/>
      <c r="L9" s="45"/>
      <c r="M9" s="48"/>
      <c r="N9" s="55"/>
      <c r="O9" s="55"/>
      <c r="P9" s="55"/>
      <c r="Q9" s="56"/>
      <c r="R9" s="57"/>
      <c r="S9" s="57"/>
      <c r="T9" s="56"/>
      <c r="U9" s="48"/>
      <c r="V9" s="48"/>
      <c r="W9" s="48"/>
      <c r="X9" s="48"/>
      <c r="Y9" s="45"/>
      <c r="Z9" s="45"/>
    </row>
    <row r="10" spans="1:34">
      <c r="A10" s="75" t="s">
        <v>67</v>
      </c>
      <c r="B10" s="52">
        <v>48949990117.142487</v>
      </c>
      <c r="C10" s="52">
        <v>76166344098.283356</v>
      </c>
      <c r="D10" s="53">
        <v>27216353981.140869</v>
      </c>
      <c r="E10" s="53">
        <v>12343017.678521937</v>
      </c>
      <c r="F10" s="72">
        <v>-0.35732782376979383</v>
      </c>
      <c r="G10" s="45"/>
      <c r="H10" s="54"/>
      <c r="L10" s="45"/>
      <c r="M10" s="48"/>
      <c r="N10" s="55"/>
      <c r="O10" s="55"/>
      <c r="P10" s="55"/>
      <c r="Q10" s="56"/>
      <c r="R10" s="57"/>
      <c r="S10" s="57"/>
      <c r="T10" s="56"/>
      <c r="U10" s="48"/>
      <c r="V10" s="48"/>
      <c r="W10" s="48"/>
      <c r="X10" s="48"/>
      <c r="Y10" s="45"/>
      <c r="Z10" s="45"/>
    </row>
    <row r="11" spans="1:34">
      <c r="L11" s="45"/>
      <c r="M11" s="48"/>
      <c r="N11" s="48"/>
      <c r="O11" s="48"/>
      <c r="P11" s="48"/>
      <c r="Q11" s="48"/>
      <c r="R11" s="48"/>
      <c r="S11" s="48"/>
      <c r="T11" s="48"/>
      <c r="U11" s="48"/>
      <c r="V11" s="48"/>
      <c r="W11" s="48"/>
      <c r="X11" s="48"/>
      <c r="Y11" s="45"/>
      <c r="Z11" s="45"/>
    </row>
    <row r="12" spans="1:34">
      <c r="L12" s="45"/>
      <c r="M12" s="48"/>
      <c r="N12" s="48"/>
      <c r="O12" s="48"/>
      <c r="P12" s="48"/>
      <c r="Q12" s="48"/>
      <c r="R12" s="48"/>
      <c r="S12" s="48"/>
      <c r="T12" s="48"/>
      <c r="U12" s="48"/>
      <c r="V12" s="48"/>
      <c r="W12" s="48"/>
      <c r="X12" s="48"/>
      <c r="Y12" s="45"/>
      <c r="Z12" s="45"/>
    </row>
    <row r="13" spans="1:34">
      <c r="L13" s="45"/>
      <c r="M13" s="48"/>
      <c r="N13" s="48"/>
      <c r="O13" s="48"/>
      <c r="P13" s="48"/>
      <c r="Q13" s="48"/>
      <c r="R13" s="48"/>
      <c r="S13" s="48"/>
      <c r="T13" s="48"/>
      <c r="U13" s="48"/>
      <c r="V13" s="48"/>
      <c r="W13" s="48"/>
      <c r="X13" s="48"/>
      <c r="Y13" s="45"/>
      <c r="Z13" s="45"/>
    </row>
    <row r="14" spans="1:34">
      <c r="L14" s="45"/>
      <c r="M14" s="48"/>
      <c r="N14" s="48"/>
      <c r="O14" s="48"/>
      <c r="P14" s="48"/>
      <c r="Q14" s="48"/>
      <c r="R14" s="48"/>
      <c r="S14" s="48"/>
      <c r="T14" s="48"/>
      <c r="U14" s="48"/>
      <c r="V14" s="48"/>
      <c r="W14" s="48"/>
      <c r="X14" s="48"/>
      <c r="Y14" s="45"/>
      <c r="Z14" s="45"/>
    </row>
    <row r="15" spans="1:34">
      <c r="L15" s="45"/>
      <c r="M15" s="48"/>
      <c r="N15" s="48"/>
      <c r="O15" s="48"/>
      <c r="P15" s="48"/>
      <c r="Q15" s="48"/>
      <c r="R15" s="48"/>
      <c r="S15" s="48"/>
      <c r="T15" s="48"/>
      <c r="U15" s="48"/>
      <c r="V15" s="48"/>
      <c r="W15" s="48"/>
      <c r="X15" s="48"/>
      <c r="Y15" s="45"/>
      <c r="Z15" s="45"/>
    </row>
    <row r="16" spans="1:34">
      <c r="L16" s="45"/>
      <c r="M16" s="48"/>
      <c r="N16" s="48"/>
      <c r="O16" s="48"/>
      <c r="P16" s="48"/>
      <c r="Q16" s="48"/>
      <c r="R16" s="48"/>
      <c r="S16" s="48"/>
      <c r="T16" s="48"/>
      <c r="U16" s="48"/>
      <c r="V16" s="48"/>
      <c r="W16" s="48"/>
      <c r="X16" s="48"/>
      <c r="Y16" s="45"/>
      <c r="Z16" s="45"/>
    </row>
    <row r="17" spans="1:34">
      <c r="L17" s="45"/>
      <c r="M17" s="48"/>
      <c r="N17" s="48"/>
      <c r="O17" s="48"/>
      <c r="P17" s="48"/>
      <c r="Q17" s="48"/>
      <c r="R17" s="48"/>
      <c r="S17" s="48"/>
      <c r="T17" s="48"/>
      <c r="U17" s="48"/>
      <c r="V17" s="48"/>
      <c r="W17" s="48"/>
      <c r="X17" s="48"/>
      <c r="Y17" s="45"/>
      <c r="Z17" s="45"/>
    </row>
    <row r="18" spans="1:34">
      <c r="L18" s="45"/>
      <c r="M18" s="48"/>
      <c r="N18" s="48"/>
      <c r="O18" s="48"/>
      <c r="P18" s="48"/>
      <c r="Q18" s="48"/>
      <c r="R18" s="48"/>
      <c r="S18" s="48"/>
      <c r="T18" s="48"/>
      <c r="U18" s="48"/>
      <c r="V18" s="48"/>
      <c r="W18" s="48"/>
      <c r="X18" s="48"/>
      <c r="Y18" s="45"/>
      <c r="Z18" s="45"/>
    </row>
    <row r="19" spans="1:34">
      <c r="L19" s="45"/>
      <c r="M19" s="48"/>
      <c r="N19" s="48"/>
      <c r="O19" s="48"/>
      <c r="P19" s="48"/>
      <c r="Q19" s="48"/>
      <c r="R19" s="48"/>
      <c r="S19" s="48"/>
      <c r="T19" s="48"/>
      <c r="U19" s="48"/>
      <c r="V19" s="48"/>
      <c r="W19" s="48"/>
      <c r="X19" s="48"/>
      <c r="Y19" s="45"/>
      <c r="Z19" s="45"/>
    </row>
    <row r="20" spans="1:34">
      <c r="L20" s="45"/>
      <c r="M20" s="48"/>
      <c r="N20" s="48"/>
      <c r="O20" s="48"/>
      <c r="P20" s="48"/>
      <c r="Q20" s="48"/>
      <c r="R20" s="48"/>
      <c r="S20" s="48"/>
      <c r="T20" s="48"/>
      <c r="U20" s="48"/>
      <c r="V20" s="48"/>
      <c r="W20" s="48"/>
      <c r="X20" s="48"/>
      <c r="Y20" s="45"/>
      <c r="Z20" s="45"/>
    </row>
    <row r="21" spans="1:34">
      <c r="L21" s="45"/>
      <c r="M21" s="48"/>
      <c r="N21" s="48"/>
      <c r="O21" s="48"/>
      <c r="P21" s="48"/>
      <c r="Q21" s="48"/>
      <c r="R21" s="48"/>
      <c r="S21" s="48"/>
      <c r="T21" s="48"/>
      <c r="U21" s="48"/>
      <c r="V21" s="48"/>
      <c r="W21" s="48"/>
      <c r="X21" s="48"/>
      <c r="Y21" s="45"/>
      <c r="Z21" s="45"/>
    </row>
    <row r="22" spans="1:34">
      <c r="L22" s="45"/>
      <c r="M22" s="48"/>
      <c r="N22" s="48"/>
      <c r="O22" s="48"/>
      <c r="P22" s="48"/>
      <c r="Q22" s="48"/>
      <c r="R22" s="48"/>
      <c r="S22" s="48"/>
      <c r="T22" s="48"/>
      <c r="U22" s="48"/>
      <c r="V22" s="48"/>
      <c r="W22" s="48"/>
      <c r="X22" s="48"/>
      <c r="Y22" s="45"/>
      <c r="Z22" s="45"/>
    </row>
    <row r="23" spans="1:34">
      <c r="L23" s="45"/>
      <c r="M23" s="48"/>
      <c r="N23" s="48"/>
      <c r="O23" s="48"/>
      <c r="P23" s="48"/>
      <c r="Q23" s="48"/>
      <c r="R23" s="48"/>
      <c r="S23" s="48"/>
      <c r="T23" s="48"/>
      <c r="U23" s="48"/>
      <c r="V23" s="48"/>
      <c r="W23" s="48"/>
      <c r="X23" s="48"/>
      <c r="Y23" s="45"/>
      <c r="Z23" s="45"/>
    </row>
    <row r="24" spans="1:34">
      <c r="L24" s="45"/>
      <c r="M24" s="48"/>
      <c r="N24" s="48"/>
      <c r="O24" s="48"/>
      <c r="P24" s="48"/>
      <c r="Q24" s="48"/>
      <c r="R24" s="48"/>
      <c r="S24" s="48"/>
      <c r="T24" s="48"/>
      <c r="U24" s="48"/>
      <c r="V24" s="48"/>
      <c r="W24" s="48"/>
      <c r="X24" s="48"/>
      <c r="Y24" s="45"/>
      <c r="Z24" s="45"/>
    </row>
    <row r="25" spans="1:34">
      <c r="L25" s="45"/>
      <c r="M25" s="48"/>
      <c r="N25" s="48"/>
      <c r="O25" s="48"/>
      <c r="P25" s="48"/>
      <c r="Q25" s="48"/>
      <c r="R25" s="48"/>
      <c r="S25" s="48"/>
      <c r="T25" s="48"/>
      <c r="U25" s="48"/>
      <c r="V25" s="48"/>
      <c r="W25" s="48"/>
      <c r="X25" s="48"/>
      <c r="Y25" s="45"/>
      <c r="Z25" s="45"/>
    </row>
    <row r="26" spans="1:34">
      <c r="L26" s="45"/>
      <c r="M26" s="45"/>
      <c r="N26" s="45"/>
      <c r="O26" s="45"/>
      <c r="P26" s="45"/>
      <c r="Q26" s="45"/>
      <c r="R26" s="45"/>
      <c r="S26" s="45"/>
      <c r="T26" s="45"/>
      <c r="U26" s="45"/>
      <c r="V26" s="45"/>
      <c r="W26" s="45"/>
      <c r="X26" s="45"/>
      <c r="Y26" s="45"/>
      <c r="Z26" s="45"/>
    </row>
    <row r="27" spans="1:34" s="64" customFormat="1" ht="26">
      <c r="A27" s="67" t="s">
        <v>68</v>
      </c>
      <c r="B27" s="67"/>
      <c r="C27" s="67"/>
      <c r="D27" s="67"/>
      <c r="E27" s="67"/>
      <c r="F27" s="67"/>
      <c r="G27" s="67"/>
      <c r="H27" s="67"/>
      <c r="I27" s="67"/>
      <c r="J27" s="67"/>
      <c r="K27" s="67"/>
      <c r="L27" s="71"/>
      <c r="M27" s="71"/>
      <c r="N27" s="71"/>
      <c r="O27" s="71"/>
      <c r="P27" s="71"/>
      <c r="Q27" s="71"/>
      <c r="R27" s="71"/>
      <c r="S27" s="71"/>
      <c r="T27" s="71"/>
      <c r="U27" s="71"/>
      <c r="V27" s="71"/>
      <c r="W27" s="71"/>
      <c r="X27" s="71"/>
      <c r="Y27" s="71"/>
      <c r="Z27" s="71"/>
      <c r="AA27" s="67"/>
      <c r="AB27" s="67"/>
      <c r="AC27" s="67"/>
      <c r="AD27" s="67"/>
      <c r="AE27" s="67"/>
      <c r="AF27" s="67"/>
      <c r="AG27" s="67"/>
      <c r="AH27" s="67"/>
    </row>
    <row r="28" spans="1:34">
      <c r="A28" s="2" t="s">
        <v>69</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row>
    <row r="29" spans="1:34">
      <c r="A29" s="2" t="s">
        <v>70</v>
      </c>
    </row>
    <row r="30" spans="1:34">
      <c r="A30" s="75"/>
      <c r="B30" s="82">
        <v>2018</v>
      </c>
      <c r="C30" s="82">
        <v>2019</v>
      </c>
      <c r="D30" s="82">
        <v>2020</v>
      </c>
      <c r="E30" s="82">
        <v>2021</v>
      </c>
      <c r="F30" s="82">
        <v>2022</v>
      </c>
      <c r="G30" s="82">
        <v>2023</v>
      </c>
      <c r="H30" s="82">
        <v>2024</v>
      </c>
      <c r="I30" s="82">
        <v>2025</v>
      </c>
      <c r="J30" s="82">
        <v>2026</v>
      </c>
      <c r="K30" s="82">
        <v>2027</v>
      </c>
      <c r="L30" s="82">
        <v>2028</v>
      </c>
      <c r="M30" s="82">
        <v>2029</v>
      </c>
      <c r="N30" s="82">
        <v>2030</v>
      </c>
      <c r="O30" s="82">
        <v>2031</v>
      </c>
      <c r="P30" s="82">
        <v>2032</v>
      </c>
      <c r="Q30" s="82">
        <v>2033</v>
      </c>
      <c r="R30" s="82">
        <v>2034</v>
      </c>
      <c r="S30" s="82">
        <v>2035</v>
      </c>
      <c r="T30" s="82">
        <v>2036</v>
      </c>
      <c r="U30" s="82">
        <v>2037</v>
      </c>
      <c r="V30" s="82">
        <v>2038</v>
      </c>
      <c r="W30" s="82">
        <v>2039</v>
      </c>
      <c r="X30" s="82">
        <v>2040</v>
      </c>
      <c r="Y30" s="82">
        <v>2041</v>
      </c>
      <c r="Z30" s="82">
        <v>2042</v>
      </c>
      <c r="AA30" s="82">
        <v>2043</v>
      </c>
      <c r="AB30" s="82">
        <v>2044</v>
      </c>
      <c r="AC30" s="82">
        <v>2045</v>
      </c>
      <c r="AD30" s="82">
        <v>2046</v>
      </c>
      <c r="AE30" s="82">
        <v>2047</v>
      </c>
      <c r="AF30" s="82">
        <v>2048</v>
      </c>
      <c r="AG30" s="82">
        <v>2049</v>
      </c>
      <c r="AH30" s="82">
        <v>2050</v>
      </c>
    </row>
    <row r="31" spans="1:34">
      <c r="A31" s="75" t="s">
        <v>71</v>
      </c>
      <c r="B31" s="81">
        <v>0</v>
      </c>
      <c r="C31" s="81">
        <v>0</v>
      </c>
      <c r="D31" s="81">
        <v>0</v>
      </c>
      <c r="E31" s="81">
        <v>51197.381258508678</v>
      </c>
      <c r="F31" s="81">
        <v>102394.76251701736</v>
      </c>
      <c r="G31" s="81">
        <v>153592.14377552603</v>
      </c>
      <c r="H31" s="81">
        <v>204789.52503403471</v>
      </c>
      <c r="I31" s="81">
        <v>255986.90629254343</v>
      </c>
      <c r="J31" s="81">
        <v>307184.28755105205</v>
      </c>
      <c r="K31" s="81">
        <v>358381.66880956077</v>
      </c>
      <c r="L31" s="81">
        <v>409579.05006806942</v>
      </c>
      <c r="M31" s="81">
        <v>460776.43132657808</v>
      </c>
      <c r="N31" s="81">
        <v>511973.81258508685</v>
      </c>
      <c r="O31" s="81">
        <v>614368.57510210411</v>
      </c>
      <c r="P31" s="81">
        <v>716763.33761912154</v>
      </c>
      <c r="Q31" s="81">
        <v>819158.10013613885</v>
      </c>
      <c r="R31" s="81">
        <v>921552.86265315616</v>
      </c>
      <c r="S31" s="81">
        <v>1023947.6251701737</v>
      </c>
      <c r="T31" s="81">
        <v>1126342.3876871907</v>
      </c>
      <c r="U31" s="81">
        <v>1228737.1502042082</v>
      </c>
      <c r="V31" s="81">
        <v>1331131.9127212258</v>
      </c>
      <c r="W31" s="81">
        <v>1433526.6752382431</v>
      </c>
      <c r="X31" s="81">
        <v>1535921.4377552604</v>
      </c>
      <c r="Y31" s="81">
        <v>1638316.2002722777</v>
      </c>
      <c r="Z31" s="81">
        <v>1740710.962789295</v>
      </c>
      <c r="AA31" s="81">
        <v>1843105.7253063123</v>
      </c>
      <c r="AB31" s="81">
        <v>1945500.4878233296</v>
      </c>
      <c r="AC31" s="81">
        <v>2047895.2503403474</v>
      </c>
      <c r="AD31" s="81">
        <v>2150290.0128573645</v>
      </c>
      <c r="AE31" s="81">
        <v>2252684.7753743813</v>
      </c>
      <c r="AF31" s="81">
        <v>2355079.5378913996</v>
      </c>
      <c r="AG31" s="81">
        <v>2457474.3004084164</v>
      </c>
      <c r="AH31" s="81">
        <v>2559869.0629254337</v>
      </c>
    </row>
    <row r="32" spans="1:34">
      <c r="A32" s="75" t="s">
        <v>67</v>
      </c>
      <c r="B32" s="81">
        <v>0</v>
      </c>
      <c r="C32" s="81">
        <v>0</v>
      </c>
      <c r="D32" s="81">
        <v>0</v>
      </c>
      <c r="E32" s="81">
        <v>36136.397536947596</v>
      </c>
      <c r="F32" s="81">
        <v>71940.790784506957</v>
      </c>
      <c r="G32" s="81">
        <v>107389.39899351809</v>
      </c>
      <c r="H32" s="81">
        <v>142456.41768574237</v>
      </c>
      <c r="I32" s="81">
        <v>177113.8571990233</v>
      </c>
      <c r="J32" s="81">
        <v>211331.36886704681</v>
      </c>
      <c r="K32" s="81">
        <v>245076.05791231769</v>
      </c>
      <c r="L32" s="81">
        <v>278312.28206502978</v>
      </c>
      <c r="M32" s="81">
        <v>311001.43484707538</v>
      </c>
      <c r="N32" s="81">
        <v>343101.71238509798</v>
      </c>
      <c r="O32" s="81">
        <v>408619.48639841651</v>
      </c>
      <c r="P32" s="81">
        <v>472909.40081996191</v>
      </c>
      <c r="Q32" s="81">
        <v>535874.3274135486</v>
      </c>
      <c r="R32" s="81">
        <v>597409.06022205797</v>
      </c>
      <c r="S32" s="81">
        <v>657399.68011235062</v>
      </c>
      <c r="T32" s="81">
        <v>919936.88849056954</v>
      </c>
      <c r="U32" s="81">
        <v>977128.64939955832</v>
      </c>
      <c r="V32" s="81">
        <v>1029392.5843133944</v>
      </c>
      <c r="W32" s="81">
        <v>1076572.5475907647</v>
      </c>
      <c r="X32" s="81">
        <v>1118499.7046864573</v>
      </c>
      <c r="Y32" s="81">
        <v>1159231.7123906713</v>
      </c>
      <c r="Z32" s="81">
        <v>1194861.1900972619</v>
      </c>
      <c r="AA32" s="81">
        <v>1225175.0336907832</v>
      </c>
      <c r="AB32" s="81">
        <v>1249943.0501994705</v>
      </c>
      <c r="AC32" s="81">
        <v>1268916.6445127788</v>
      </c>
      <c r="AD32" s="81">
        <v>1281827.4080726707</v>
      </c>
      <c r="AE32" s="81">
        <v>1288385.6023745667</v>
      </c>
      <c r="AF32" s="81">
        <v>1288278.5296005416</v>
      </c>
      <c r="AG32" s="81">
        <v>1277125.1154381603</v>
      </c>
      <c r="AH32" s="81">
        <v>1258268.0566177161</v>
      </c>
    </row>
    <row r="33" spans="1:34">
      <c r="A33" s="75" t="s">
        <v>65</v>
      </c>
      <c r="B33" s="81">
        <v>0</v>
      </c>
      <c r="C33" s="81">
        <v>0</v>
      </c>
      <c r="D33" s="81">
        <v>0</v>
      </c>
      <c r="E33" s="81">
        <v>48140.900306757045</v>
      </c>
      <c r="F33" s="81">
        <v>90732.547119715251</v>
      </c>
      <c r="G33" s="81">
        <v>127774.94043882616</v>
      </c>
      <c r="H33" s="81">
        <v>159268.08026413823</v>
      </c>
      <c r="I33" s="81">
        <v>185211.96659560298</v>
      </c>
      <c r="J33" s="81">
        <v>205606.59943326199</v>
      </c>
      <c r="K33" s="81">
        <v>220451.97877705985</v>
      </c>
      <c r="L33" s="81">
        <v>229748.10462707269</v>
      </c>
      <c r="M33" s="81">
        <v>233494.97698323827</v>
      </c>
      <c r="N33" s="81">
        <v>211145.87125360727</v>
      </c>
      <c r="O33" s="81">
        <v>240706.29322912559</v>
      </c>
      <c r="P33" s="81">
        <v>266043.79777956096</v>
      </c>
      <c r="Q33" s="81">
        <v>287158.38490490994</v>
      </c>
      <c r="R33" s="81">
        <v>304050.05460519326</v>
      </c>
      <c r="S33" s="81">
        <v>316718.80688042304</v>
      </c>
      <c r="T33" s="81">
        <v>325164.6417305647</v>
      </c>
      <c r="U33" s="81">
        <v>329387.55915564246</v>
      </c>
      <c r="V33" s="81">
        <v>329387.55915562861</v>
      </c>
      <c r="W33" s="81">
        <v>325164.64173056121</v>
      </c>
      <c r="X33" s="81">
        <v>316718.80688041786</v>
      </c>
      <c r="Y33" s="81">
        <v>304050.05460521142</v>
      </c>
      <c r="Z33" s="81">
        <v>287158.3849049164</v>
      </c>
      <c r="AA33" s="81">
        <v>266043.79777955532</v>
      </c>
      <c r="AB33" s="81">
        <v>240706.29322912431</v>
      </c>
      <c r="AC33" s="81">
        <v>211145.87125362849</v>
      </c>
      <c r="AD33" s="81">
        <v>177362.53185303719</v>
      </c>
      <c r="AE33" s="81">
        <v>139356.27502738111</v>
      </c>
      <c r="AF33" s="81">
        <v>97127.10077666631</v>
      </c>
      <c r="AG33" s="81">
        <v>50675.009100874842</v>
      </c>
      <c r="AH33" s="81">
        <v>8.4346321302647861E-11</v>
      </c>
    </row>
    <row r="34" spans="1:34">
      <c r="A34" s="75" t="s">
        <v>66</v>
      </c>
      <c r="B34" s="81">
        <v>0</v>
      </c>
      <c r="C34" s="81">
        <v>0</v>
      </c>
      <c r="D34" s="81">
        <v>0</v>
      </c>
      <c r="E34" s="81">
        <v>34775.480753502263</v>
      </c>
      <c r="F34" s="81">
        <v>66512.026326091232</v>
      </c>
      <c r="G34" s="81">
        <v>95209.636717711517</v>
      </c>
      <c r="H34" s="81">
        <v>120868.31192842542</v>
      </c>
      <c r="I34" s="81">
        <v>143488.05195818449</v>
      </c>
      <c r="J34" s="81">
        <v>166846.77685371717</v>
      </c>
      <c r="K34" s="81">
        <v>188425.87325052169</v>
      </c>
      <c r="L34" s="81">
        <v>208225.34114863264</v>
      </c>
      <c r="M34" s="81">
        <v>226245.18054803615</v>
      </c>
      <c r="N34" s="81">
        <v>242485.39144873922</v>
      </c>
      <c r="O34" s="81">
        <v>280304.6987462606</v>
      </c>
      <c r="P34" s="81">
        <v>314564.74904636724</v>
      </c>
      <c r="Q34" s="81">
        <v>345265.54234905209</v>
      </c>
      <c r="R34" s="81">
        <v>372407.07865433599</v>
      </c>
      <c r="S34" s="81">
        <v>395989.35796221893</v>
      </c>
      <c r="T34" s="81">
        <v>620226.39765313314</v>
      </c>
      <c r="U34" s="81">
        <v>637359.61002597015</v>
      </c>
      <c r="V34" s="81">
        <v>647950.98813285062</v>
      </c>
      <c r="W34" s="81">
        <v>652000.53197383019</v>
      </c>
      <c r="X34" s="81">
        <v>649508.24154884974</v>
      </c>
      <c r="Y34" s="81">
        <v>644714.28075403394</v>
      </c>
      <c r="Z34" s="81">
        <v>633908.50618029421</v>
      </c>
      <c r="AA34" s="81">
        <v>617090.91782762355</v>
      </c>
      <c r="AB34" s="81">
        <v>594261.51569603232</v>
      </c>
      <c r="AC34" s="81">
        <v>565420.29978550319</v>
      </c>
      <c r="AD34" s="81">
        <v>530567.27009606059</v>
      </c>
      <c r="AE34" s="81">
        <v>489702.42662768182</v>
      </c>
      <c r="AF34" s="81">
        <v>442825.76938038424</v>
      </c>
      <c r="AG34" s="81">
        <v>385893.63163833652</v>
      </c>
      <c r="AH34" s="81">
        <v>322612.70789104886</v>
      </c>
    </row>
    <row r="35" spans="1:34">
      <c r="E35" s="54"/>
      <c r="F35" s="54"/>
      <c r="G35" s="54"/>
      <c r="H35" s="54"/>
      <c r="I35" s="54"/>
    </row>
    <row r="36" spans="1:34">
      <c r="E36" s="54"/>
      <c r="F36" s="54"/>
      <c r="G36" s="54"/>
      <c r="H36" s="54"/>
      <c r="I36" s="54"/>
    </row>
    <row r="37" spans="1:34">
      <c r="E37" s="54"/>
      <c r="F37" s="54"/>
      <c r="G37" s="54"/>
      <c r="H37" s="54"/>
      <c r="I37" s="54"/>
    </row>
    <row r="38" spans="1:34">
      <c r="E38" s="54"/>
      <c r="F38" s="54"/>
      <c r="G38" s="54"/>
      <c r="H38" s="54"/>
      <c r="I38" s="54"/>
    </row>
    <row r="39" spans="1:34">
      <c r="E39" s="54"/>
    </row>
    <row r="46" spans="1:34">
      <c r="AB46" s="58"/>
    </row>
    <row r="47" spans="1:34">
      <c r="AB47" s="58"/>
      <c r="AC47" s="59"/>
    </row>
    <row r="53" spans="1:34" s="47" customFormat="1" ht="26">
      <c r="A53" s="67" t="s">
        <v>72</v>
      </c>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row>
    <row r="54" spans="1:34">
      <c r="A54" s="2" t="s">
        <v>73</v>
      </c>
    </row>
    <row r="55" spans="1:34">
      <c r="A55" s="75"/>
      <c r="B55" s="75">
        <v>2018</v>
      </c>
      <c r="C55" s="75">
        <v>2019</v>
      </c>
      <c r="D55" s="75">
        <v>2020</v>
      </c>
      <c r="E55" s="75">
        <v>2021</v>
      </c>
      <c r="F55" s="75">
        <v>2022</v>
      </c>
      <c r="G55" s="75">
        <v>2023</v>
      </c>
      <c r="H55" s="75">
        <v>2024</v>
      </c>
      <c r="I55" s="75">
        <v>2025</v>
      </c>
      <c r="J55" s="75">
        <v>2026</v>
      </c>
      <c r="K55" s="75">
        <v>2027</v>
      </c>
      <c r="L55" s="75">
        <v>2028</v>
      </c>
      <c r="M55" s="75">
        <v>2029</v>
      </c>
      <c r="N55" s="75">
        <v>2030</v>
      </c>
      <c r="O55" s="75">
        <v>2031</v>
      </c>
      <c r="P55" s="75">
        <v>2032</v>
      </c>
      <c r="Q55" s="75">
        <v>2033</v>
      </c>
      <c r="R55" s="75">
        <v>2034</v>
      </c>
      <c r="S55" s="75">
        <v>2035</v>
      </c>
      <c r="T55" s="75">
        <v>2036</v>
      </c>
      <c r="U55" s="75">
        <v>2037</v>
      </c>
      <c r="V55" s="75">
        <v>2038</v>
      </c>
      <c r="W55" s="75">
        <v>2039</v>
      </c>
      <c r="X55" s="75">
        <v>2040</v>
      </c>
      <c r="Y55" s="75">
        <v>2041</v>
      </c>
      <c r="Z55" s="75">
        <v>2042</v>
      </c>
      <c r="AA55" s="75">
        <v>2043</v>
      </c>
      <c r="AB55" s="75">
        <v>2044</v>
      </c>
      <c r="AC55" s="75">
        <v>2045</v>
      </c>
      <c r="AD55" s="75">
        <v>2046</v>
      </c>
      <c r="AE55" s="75">
        <v>2047</v>
      </c>
      <c r="AF55" s="75">
        <v>2048</v>
      </c>
      <c r="AG55" s="75">
        <v>2049</v>
      </c>
      <c r="AH55" s="75">
        <v>2050</v>
      </c>
    </row>
    <row r="56" spans="1:34">
      <c r="A56" s="75" t="s">
        <v>67</v>
      </c>
      <c r="B56" s="52">
        <v>0</v>
      </c>
      <c r="C56" s="52">
        <v>0</v>
      </c>
      <c r="D56" s="52">
        <v>0</v>
      </c>
      <c r="E56" s="52">
        <v>955.79582775428776</v>
      </c>
      <c r="F56" s="52">
        <v>951.40512563367179</v>
      </c>
      <c r="G56" s="52">
        <v>946.80475918219429</v>
      </c>
      <c r="H56" s="52">
        <v>941.98134665774955</v>
      </c>
      <c r="I56" s="52">
        <v>936.92065223275449</v>
      </c>
      <c r="J56" s="52">
        <v>931.60753148401989</v>
      </c>
      <c r="K56" s="52">
        <v>926.02587340115008</v>
      </c>
      <c r="L56" s="52">
        <v>920.15853869546902</v>
      </c>
      <c r="M56" s="52">
        <v>913.98729416943411</v>
      </c>
      <c r="N56" s="52">
        <v>907.49274289926552</v>
      </c>
      <c r="O56" s="52">
        <v>900.65424995989713</v>
      </c>
      <c r="P56" s="52">
        <v>893.44986341056483</v>
      </c>
      <c r="Q56" s="52">
        <v>885.85623023646167</v>
      </c>
      <c r="R56" s="52">
        <v>877.848506925945</v>
      </c>
      <c r="S56" s="52">
        <v>869.40026434005119</v>
      </c>
      <c r="T56" s="52">
        <v>1106.0012766623736</v>
      </c>
      <c r="U56" s="52">
        <v>1076.8638062224056</v>
      </c>
      <c r="V56" s="52">
        <v>1047.1959705978427</v>
      </c>
      <c r="W56" s="52">
        <v>1016.9639194407946</v>
      </c>
      <c r="X56" s="52">
        <v>986.13164191833937</v>
      </c>
      <c r="Y56" s="52">
        <v>958.16554570308995</v>
      </c>
      <c r="Z56" s="52">
        <v>929.52015963211568</v>
      </c>
      <c r="AA56" s="52">
        <v>900.15212829934842</v>
      </c>
      <c r="AB56" s="52">
        <v>870.01532915715086</v>
      </c>
      <c r="AC56" s="52">
        <v>839.06069590447828</v>
      </c>
      <c r="AD56" s="52">
        <v>807.23603060313997</v>
      </c>
      <c r="AE56" s="52">
        <v>774.4858038021265</v>
      </c>
      <c r="AF56" s="52">
        <v>740.75094190526681</v>
      </c>
      <c r="AG56" s="52">
        <v>703.74039983275293</v>
      </c>
      <c r="AH56" s="52">
        <v>665.615523784331</v>
      </c>
    </row>
    <row r="57" spans="1:34">
      <c r="A57" s="75" t="s">
        <v>65</v>
      </c>
      <c r="B57" s="52">
        <v>0</v>
      </c>
      <c r="C57" s="52">
        <v>0</v>
      </c>
      <c r="D57" s="52">
        <v>0</v>
      </c>
      <c r="E57" s="52">
        <v>1273.3109771245936</v>
      </c>
      <c r="F57" s="52">
        <v>1199.9230123848761</v>
      </c>
      <c r="G57" s="52">
        <v>1126.5350476447318</v>
      </c>
      <c r="H57" s="52">
        <v>1053.1470829048008</v>
      </c>
      <c r="I57" s="52">
        <v>979.75911816469898</v>
      </c>
      <c r="J57" s="52">
        <v>906.37115342469485</v>
      </c>
      <c r="K57" s="52">
        <v>832.98318868453714</v>
      </c>
      <c r="L57" s="52">
        <v>759.59522394453518</v>
      </c>
      <c r="M57" s="52">
        <v>686.20725920445432</v>
      </c>
      <c r="N57" s="52">
        <v>558.47388380482369</v>
      </c>
      <c r="O57" s="52">
        <v>530.55018961461178</v>
      </c>
      <c r="P57" s="52">
        <v>502.62649542437111</v>
      </c>
      <c r="Q57" s="52">
        <v>474.70280123410674</v>
      </c>
      <c r="R57" s="52">
        <v>446.77910704385704</v>
      </c>
      <c r="S57" s="52">
        <v>418.85541285363377</v>
      </c>
      <c r="T57" s="52">
        <v>390.93171866338793</v>
      </c>
      <c r="U57" s="52">
        <v>363.00802447315203</v>
      </c>
      <c r="V57" s="52">
        <v>335.08433028289556</v>
      </c>
      <c r="W57" s="52">
        <v>307.16063609265871</v>
      </c>
      <c r="X57" s="52">
        <v>279.23694190241793</v>
      </c>
      <c r="Y57" s="52">
        <v>251.31324771218459</v>
      </c>
      <c r="Z57" s="52">
        <v>223.38955352193764</v>
      </c>
      <c r="AA57" s="52">
        <v>195.46585933169575</v>
      </c>
      <c r="AB57" s="52">
        <v>167.54216514145543</v>
      </c>
      <c r="AC57" s="52">
        <v>139.61847095121993</v>
      </c>
      <c r="AD57" s="52">
        <v>111.69477676096918</v>
      </c>
      <c r="AE57" s="52">
        <v>83.771082570723721</v>
      </c>
      <c r="AF57" s="52">
        <v>55.847388380486365</v>
      </c>
      <c r="AG57" s="52">
        <v>27.923694190246195</v>
      </c>
      <c r="AH57" s="52">
        <v>4.4618649053252119E-14</v>
      </c>
    </row>
    <row r="58" spans="1:34">
      <c r="A58" s="75" t="s">
        <v>66</v>
      </c>
      <c r="B58" s="52">
        <v>0</v>
      </c>
      <c r="C58" s="52">
        <v>0</v>
      </c>
      <c r="D58" s="52">
        <v>0</v>
      </c>
      <c r="E58" s="52">
        <v>919.80002650686481</v>
      </c>
      <c r="F58" s="52">
        <v>879.61060856941208</v>
      </c>
      <c r="G58" s="52">
        <v>839.42119063147106</v>
      </c>
      <c r="H58" s="52">
        <v>799.23177269381972</v>
      </c>
      <c r="I58" s="52">
        <v>759.04235475602832</v>
      </c>
      <c r="J58" s="52">
        <v>735.50706056583851</v>
      </c>
      <c r="K58" s="52">
        <v>711.9717663755473</v>
      </c>
      <c r="L58" s="52">
        <v>688.43647218530748</v>
      </c>
      <c r="M58" s="52">
        <v>664.90117799506118</v>
      </c>
      <c r="N58" s="52">
        <v>641.36588380482851</v>
      </c>
      <c r="O58" s="52">
        <v>617.83058961459903</v>
      </c>
      <c r="P58" s="52">
        <v>594.29529542435796</v>
      </c>
      <c r="Q58" s="52">
        <v>570.76000123409847</v>
      </c>
      <c r="R58" s="52">
        <v>547.22470704385728</v>
      </c>
      <c r="S58" s="52">
        <v>523.68941285362871</v>
      </c>
      <c r="T58" s="52">
        <v>745.67200881531153</v>
      </c>
      <c r="U58" s="52">
        <v>702.41466771724811</v>
      </c>
      <c r="V58" s="52">
        <v>659.15732661916627</v>
      </c>
      <c r="W58" s="52">
        <v>615.89998552112218</v>
      </c>
      <c r="X58" s="52">
        <v>572.64264442305637</v>
      </c>
      <c r="Y58" s="52">
        <v>532.89002020769374</v>
      </c>
      <c r="Z58" s="52">
        <v>493.13739599233236</v>
      </c>
      <c r="AA58" s="52">
        <v>453.38477177696706</v>
      </c>
      <c r="AB58" s="52">
        <v>413.63214756160562</v>
      </c>
      <c r="AC58" s="52">
        <v>373.87952334623611</v>
      </c>
      <c r="AD58" s="52">
        <v>334.12689913087485</v>
      </c>
      <c r="AE58" s="52">
        <v>294.37427491550716</v>
      </c>
      <c r="AF58" s="52">
        <v>254.62165070014393</v>
      </c>
      <c r="AG58" s="52">
        <v>212.64082535007174</v>
      </c>
      <c r="AH58" s="52">
        <v>170.66000000000193</v>
      </c>
    </row>
    <row r="59" spans="1:34">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row>
    <row r="60" spans="1:3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row>
    <row r="61" spans="1:34">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82" spans="1:34" ht="26">
      <c r="A82" s="67" t="s">
        <v>74</v>
      </c>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row>
    <row r="84" spans="1:34">
      <c r="A84" s="2" t="s">
        <v>75</v>
      </c>
    </row>
    <row r="85" spans="1:34">
      <c r="A85" s="2" t="s">
        <v>76</v>
      </c>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row>
    <row r="86" spans="1:34">
      <c r="B86" s="54"/>
    </row>
    <row r="87" spans="1:34" s="74" customFormat="1">
      <c r="A87" s="75"/>
      <c r="B87" s="75">
        <v>2021</v>
      </c>
      <c r="C87" s="75">
        <v>2022</v>
      </c>
      <c r="D87" s="75">
        <v>2023</v>
      </c>
      <c r="E87" s="75">
        <v>2024</v>
      </c>
      <c r="F87" s="75">
        <v>2025</v>
      </c>
      <c r="G87" s="75">
        <v>2026</v>
      </c>
      <c r="H87" s="75">
        <v>2027</v>
      </c>
      <c r="I87" s="75">
        <v>2028</v>
      </c>
      <c r="J87" s="75">
        <v>2029</v>
      </c>
      <c r="K87" s="75">
        <v>2030</v>
      </c>
      <c r="L87" s="75">
        <v>2031</v>
      </c>
      <c r="M87" s="75">
        <v>2032</v>
      </c>
      <c r="N87" s="75">
        <v>2033</v>
      </c>
      <c r="O87" s="75">
        <v>2034</v>
      </c>
      <c r="P87" s="75">
        <v>2035</v>
      </c>
      <c r="Q87" s="36"/>
      <c r="R87" s="36"/>
      <c r="S87" s="36"/>
      <c r="T87" s="36"/>
      <c r="U87" s="36"/>
      <c r="V87" s="36"/>
      <c r="W87" s="36"/>
      <c r="X87" s="36"/>
      <c r="Y87" s="36"/>
      <c r="Z87" s="36"/>
      <c r="AA87" s="36"/>
      <c r="AB87" s="36"/>
      <c r="AC87" s="36"/>
      <c r="AD87" s="36"/>
      <c r="AE87" s="36"/>
      <c r="AF87" s="36"/>
      <c r="AG87" s="36"/>
      <c r="AH87" s="36"/>
    </row>
    <row r="88" spans="1:34" s="74" customFormat="1">
      <c r="A88" s="75" t="s">
        <v>67</v>
      </c>
      <c r="B88" s="52">
        <v>123870.42426141171</v>
      </c>
      <c r="C88" s="52">
        <v>124879.26034125441</v>
      </c>
      <c r="D88" s="52">
        <v>125677.46694998143</v>
      </c>
      <c r="E88" s="52">
        <v>126262.08968091256</v>
      </c>
      <c r="F88" s="52">
        <v>126629.98556352465</v>
      </c>
      <c r="G88" s="52">
        <v>126807.01515728245</v>
      </c>
      <c r="H88" s="52">
        <v>126789.62149082421</v>
      </c>
      <c r="I88" s="52">
        <v>126574.02057050138</v>
      </c>
      <c r="J88" s="52">
        <v>126156.18689076674</v>
      </c>
      <c r="K88" s="52">
        <v>125531.8380197771</v>
      </c>
      <c r="L88" s="52">
        <v>124696.41820117187</v>
      </c>
      <c r="M88" s="52">
        <v>123645.08090924566</v>
      </c>
      <c r="N88" s="52">
        <v>122372.67029070891</v>
      </c>
      <c r="O88" s="52">
        <v>120855.1342523075</v>
      </c>
      <c r="P88" s="52">
        <v>119086.63779738164</v>
      </c>
      <c r="Q88" s="36"/>
      <c r="R88" s="36"/>
      <c r="S88" s="36"/>
      <c r="T88" s="36"/>
      <c r="U88" s="36"/>
      <c r="V88" s="36"/>
      <c r="W88" s="36"/>
      <c r="X88" s="36"/>
      <c r="Y88" s="36"/>
      <c r="Z88" s="36"/>
      <c r="AA88" s="36"/>
      <c r="AB88" s="36"/>
      <c r="AC88" s="36"/>
      <c r="AD88" s="36"/>
      <c r="AE88" s="36"/>
      <c r="AF88" s="36"/>
      <c r="AG88" s="36"/>
      <c r="AH88" s="36"/>
    </row>
    <row r="89" spans="1:34" s="74" customFormat="1">
      <c r="A89" s="75" t="s">
        <v>77</v>
      </c>
      <c r="B89" s="52">
        <v>101166.53865226086</v>
      </c>
      <c r="C89" s="52">
        <v>93581.159976230905</v>
      </c>
      <c r="D89" s="52">
        <v>86374.626285096005</v>
      </c>
      <c r="E89" s="52">
        <v>79546.93757885987</v>
      </c>
      <c r="F89" s="52">
        <v>73098.093857520667</v>
      </c>
      <c r="G89" s="52">
        <v>67028.095121079867</v>
      </c>
      <c r="H89" s="52">
        <v>61336.941369536587</v>
      </c>
      <c r="I89" s="52">
        <v>56024.632602892125</v>
      </c>
      <c r="J89" s="52">
        <v>51091.168821145191</v>
      </c>
      <c r="K89" s="52">
        <v>46536.550024296484</v>
      </c>
      <c r="L89" s="52">
        <v>42813.626022352924</v>
      </c>
      <c r="M89" s="52">
        <v>39090.70202040908</v>
      </c>
      <c r="N89" s="52">
        <v>35367.778018465258</v>
      </c>
      <c r="O89" s="52">
        <v>31644.85401652164</v>
      </c>
      <c r="P89" s="52">
        <v>27921.930014578047</v>
      </c>
      <c r="Q89" s="36"/>
      <c r="R89" s="36"/>
      <c r="S89" s="36"/>
      <c r="T89" s="36"/>
      <c r="U89" s="36"/>
      <c r="V89" s="36"/>
      <c r="W89" s="36"/>
      <c r="X89" s="36"/>
      <c r="Y89" s="36"/>
      <c r="Z89" s="36"/>
      <c r="AA89" s="36"/>
      <c r="AB89" s="36"/>
      <c r="AC89" s="36"/>
      <c r="AD89" s="36"/>
      <c r="AE89" s="36"/>
      <c r="AF89" s="36"/>
      <c r="AG89" s="36"/>
      <c r="AH89" s="36"/>
    </row>
    <row r="90" spans="1:34" s="74" customFormat="1">
      <c r="A90" s="75" t="s">
        <v>192</v>
      </c>
      <c r="B90" s="52">
        <v>93650.419013615625</v>
      </c>
      <c r="C90" s="52">
        <v>91838.988807615548</v>
      </c>
      <c r="D90" s="52">
        <v>90001.994190498779</v>
      </c>
      <c r="E90" s="52">
        <v>88139.435162269656</v>
      </c>
      <c r="F90" s="52">
        <v>86251.311722925646</v>
      </c>
      <c r="G90" s="52">
        <v>84366.828001302289</v>
      </c>
      <c r="H90" s="52">
        <v>82347.208401017007</v>
      </c>
      <c r="I90" s="52">
        <v>80192.452922070646</v>
      </c>
      <c r="J90" s="52">
        <v>77902.561564462812</v>
      </c>
      <c r="K90" s="52">
        <v>75477.534328193477</v>
      </c>
      <c r="L90" s="52">
        <v>72917.371213262566</v>
      </c>
      <c r="M90" s="52">
        <v>70222.072219670066</v>
      </c>
      <c r="N90" s="52">
        <v>67391.637347416079</v>
      </c>
      <c r="O90" s="52">
        <v>64407.499426830582</v>
      </c>
      <c r="P90" s="52">
        <v>61269.658457913465</v>
      </c>
      <c r="Q90" s="36"/>
      <c r="R90" s="36"/>
      <c r="S90" s="36"/>
      <c r="T90" s="36"/>
      <c r="U90" s="36"/>
      <c r="V90" s="36"/>
      <c r="W90" s="36"/>
      <c r="X90" s="36"/>
      <c r="Y90" s="36"/>
      <c r="Z90" s="36"/>
      <c r="AA90" s="36"/>
      <c r="AB90" s="36"/>
      <c r="AC90" s="36"/>
      <c r="AD90" s="36"/>
      <c r="AE90" s="36"/>
      <c r="AF90" s="36"/>
      <c r="AG90" s="36"/>
      <c r="AH90" s="36"/>
    </row>
    <row r="91" spans="1:34" s="74" customFormat="1">
      <c r="A91" s="75" t="s">
        <v>50</v>
      </c>
      <c r="B91" s="52">
        <v>167648.26815216499</v>
      </c>
      <c r="C91" s="52">
        <v>167648.26815216546</v>
      </c>
      <c r="D91" s="52">
        <v>167648.26815216546</v>
      </c>
      <c r="E91" s="52">
        <v>167648.26815216546</v>
      </c>
      <c r="F91" s="52">
        <v>167648.26815216546</v>
      </c>
      <c r="G91" s="52">
        <v>167648.26815216546</v>
      </c>
      <c r="H91" s="52">
        <v>167648.26815216546</v>
      </c>
      <c r="I91" s="52">
        <v>167648.26815216546</v>
      </c>
      <c r="J91" s="52">
        <v>167648.26815216546</v>
      </c>
      <c r="K91" s="52">
        <v>167648.26815216546</v>
      </c>
      <c r="L91" s="52">
        <v>167648.26815216546</v>
      </c>
      <c r="M91" s="52">
        <v>167648.26815216546</v>
      </c>
      <c r="N91" s="52">
        <v>167648.26815216546</v>
      </c>
      <c r="O91" s="52">
        <v>167648.26815216546</v>
      </c>
      <c r="P91" s="52">
        <v>167648.26815216546</v>
      </c>
      <c r="Q91" s="36"/>
      <c r="R91" s="36"/>
      <c r="S91" s="36"/>
      <c r="T91" s="36"/>
      <c r="U91" s="36"/>
      <c r="V91" s="36"/>
      <c r="W91" s="36"/>
      <c r="X91" s="36"/>
      <c r="Y91" s="36"/>
      <c r="Z91" s="36"/>
      <c r="AA91" s="36"/>
      <c r="AB91" s="36"/>
      <c r="AC91" s="36"/>
      <c r="AD91" s="36"/>
      <c r="AE91" s="36"/>
      <c r="AF91" s="36"/>
      <c r="AG91" s="36"/>
      <c r="AH91" s="36"/>
    </row>
    <row r="92" spans="1:34" s="74" customFormat="1">
      <c r="A92" s="75" t="s">
        <v>79</v>
      </c>
      <c r="B92" s="52">
        <v>199243.51868853508</v>
      </c>
      <c r="C92" s="52">
        <v>199243.51868853508</v>
      </c>
      <c r="D92" s="52">
        <v>199243.51868853508</v>
      </c>
      <c r="E92" s="52">
        <v>199243.51868853508</v>
      </c>
      <c r="F92" s="52">
        <v>199243.51868853508</v>
      </c>
      <c r="G92" s="52">
        <v>199243.51868853508</v>
      </c>
      <c r="H92" s="52">
        <v>199243.51868853508</v>
      </c>
      <c r="I92" s="52">
        <v>199243.51868853508</v>
      </c>
      <c r="J92" s="52">
        <v>199243.51868853508</v>
      </c>
      <c r="K92" s="52">
        <v>199243.51868853508</v>
      </c>
      <c r="L92" s="52">
        <v>199243.51868853508</v>
      </c>
      <c r="M92" s="52">
        <v>199243.51868853508</v>
      </c>
      <c r="N92" s="52">
        <v>199243.51868853508</v>
      </c>
      <c r="O92" s="52">
        <v>199243.51868853508</v>
      </c>
      <c r="P92" s="52">
        <v>199243.51868853508</v>
      </c>
      <c r="Q92" s="36"/>
      <c r="R92" s="36"/>
      <c r="S92" s="36"/>
      <c r="T92" s="36"/>
      <c r="U92" s="36"/>
      <c r="V92" s="36"/>
      <c r="W92" s="36"/>
      <c r="X92" s="36"/>
      <c r="Y92" s="36"/>
      <c r="Z92" s="36"/>
      <c r="AA92" s="36"/>
      <c r="AB92" s="36"/>
      <c r="AC92" s="36"/>
      <c r="AD92" s="36"/>
      <c r="AE92" s="36"/>
      <c r="AF92" s="36"/>
      <c r="AG92" s="36"/>
      <c r="AH92" s="36"/>
    </row>
    <row r="93" spans="1:34">
      <c r="B93" s="63"/>
      <c r="C93" s="63"/>
      <c r="D93" s="63"/>
      <c r="E93" s="63"/>
      <c r="F93" s="63"/>
      <c r="G93" s="63"/>
      <c r="H93" s="63"/>
      <c r="I93" s="63"/>
      <c r="J93" s="63"/>
      <c r="K93" s="63"/>
      <c r="L93" s="63"/>
      <c r="M93" s="6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ADF4-3404-9A41-A7E1-0D227AC1F904}">
  <sheetPr>
    <tabColor theme="9"/>
  </sheetPr>
  <dimension ref="A1:AQ196"/>
  <sheetViews>
    <sheetView showGridLines="0" zoomScale="70" zoomScaleNormal="70" workbookViewId="0"/>
  </sheetViews>
  <sheetFormatPr baseColWidth="10" defaultColWidth="11.5" defaultRowHeight="19"/>
  <cols>
    <col min="1" max="1" width="14.5" style="2" customWidth="1"/>
    <col min="2" max="2" width="17.83203125" style="2" customWidth="1"/>
    <col min="3" max="3" width="19.5" style="2" bestFit="1" customWidth="1"/>
    <col min="4" max="4" width="19.6640625" style="2" customWidth="1"/>
    <col min="5" max="5" width="18.83203125" style="2" bestFit="1" customWidth="1"/>
    <col min="6" max="9" width="16.6640625" style="2" bestFit="1" customWidth="1"/>
    <col min="10" max="43" width="21" style="2" customWidth="1"/>
    <col min="44" max="16384" width="11.5" style="6"/>
  </cols>
  <sheetData>
    <row r="1" spans="1:43" s="30" customFormat="1" ht="26">
      <c r="A1" s="46" t="s">
        <v>197</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row>
    <row r="3" spans="1:43" s="21" customFormat="1" ht="26">
      <c r="A3" s="13" t="s">
        <v>80</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row>
    <row r="5" spans="1:43" s="21" customFormat="1" ht="26">
      <c r="A5" s="32" t="s">
        <v>81</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row>
    <row r="7" spans="1:43">
      <c r="A7" s="76" t="s">
        <v>82</v>
      </c>
    </row>
    <row r="12" spans="1:43">
      <c r="J12" s="2" t="s">
        <v>83</v>
      </c>
    </row>
    <row r="13" spans="1:43">
      <c r="J13" s="75" t="s">
        <v>84</v>
      </c>
      <c r="K13" s="75">
        <v>2018</v>
      </c>
      <c r="L13" s="75">
        <v>2019</v>
      </c>
      <c r="M13" s="75">
        <v>2020</v>
      </c>
      <c r="N13" s="75">
        <v>2021</v>
      </c>
      <c r="O13" s="75">
        <v>2022</v>
      </c>
      <c r="P13" s="75">
        <v>2023</v>
      </c>
      <c r="Q13" s="75">
        <v>2024</v>
      </c>
      <c r="R13" s="75">
        <v>2025</v>
      </c>
      <c r="S13" s="75">
        <v>2026</v>
      </c>
      <c r="T13" s="75">
        <v>2027</v>
      </c>
      <c r="U13" s="75">
        <v>2028</v>
      </c>
      <c r="V13" s="75">
        <v>2029</v>
      </c>
      <c r="W13" s="75">
        <v>2030</v>
      </c>
      <c r="X13" s="75">
        <v>2031</v>
      </c>
      <c r="Y13" s="75">
        <v>2032</v>
      </c>
      <c r="Z13" s="75">
        <v>2033</v>
      </c>
      <c r="AA13" s="75">
        <v>2034</v>
      </c>
      <c r="AB13" s="75">
        <v>2035</v>
      </c>
      <c r="AC13" s="75">
        <v>2036</v>
      </c>
      <c r="AD13" s="75">
        <v>2037</v>
      </c>
      <c r="AE13" s="75">
        <v>2038</v>
      </c>
      <c r="AF13" s="75">
        <v>2039</v>
      </c>
      <c r="AG13" s="75">
        <v>2040</v>
      </c>
      <c r="AH13" s="75">
        <v>2041</v>
      </c>
      <c r="AI13" s="75">
        <v>2042</v>
      </c>
      <c r="AJ13" s="75">
        <v>2043</v>
      </c>
      <c r="AK13" s="75">
        <v>2044</v>
      </c>
      <c r="AL13" s="75">
        <v>2045</v>
      </c>
      <c r="AM13" s="75">
        <v>2046</v>
      </c>
      <c r="AN13" s="75">
        <v>2047</v>
      </c>
      <c r="AO13" s="75">
        <v>2048</v>
      </c>
      <c r="AP13" s="75">
        <v>2049</v>
      </c>
      <c r="AQ13" s="75">
        <v>2050</v>
      </c>
    </row>
    <row r="14" spans="1:43">
      <c r="J14" s="75" t="s">
        <v>85</v>
      </c>
      <c r="K14" s="43">
        <v>5975.4563800000014</v>
      </c>
      <c r="L14" s="43">
        <v>6356.8375171727748</v>
      </c>
      <c r="M14" s="43">
        <v>6762.5601543986713</v>
      </c>
      <c r="N14" s="43">
        <v>12220.237938958804</v>
      </c>
      <c r="O14" s="43">
        <v>16833.89474062547</v>
      </c>
      <c r="P14" s="43">
        <v>21447.551542292138</v>
      </c>
      <c r="Q14" s="43">
        <v>26061.20834395881</v>
      </c>
      <c r="R14" s="43">
        <v>30674.865145625477</v>
      </c>
      <c r="S14" s="43">
        <v>35288.521947292138</v>
      </c>
      <c r="T14" s="43">
        <v>39902.17874895881</v>
      </c>
      <c r="U14" s="43">
        <v>44515.835550625481</v>
      </c>
      <c r="V14" s="43">
        <v>49129.492352292145</v>
      </c>
      <c r="W14" s="43">
        <v>61339.338000000011</v>
      </c>
      <c r="X14" s="43">
        <v>65087.853100000015</v>
      </c>
      <c r="Y14" s="43">
        <v>68836.368200000012</v>
      </c>
      <c r="Z14" s="43">
        <v>72584.883300000001</v>
      </c>
      <c r="AA14" s="43">
        <v>76333.398400000005</v>
      </c>
      <c r="AB14" s="43">
        <v>80081.913499999995</v>
      </c>
      <c r="AC14" s="43">
        <v>83830.428599999999</v>
      </c>
      <c r="AD14" s="43">
        <v>87578.943699999989</v>
      </c>
      <c r="AE14" s="43">
        <v>91327.458799999979</v>
      </c>
      <c r="AF14" s="43">
        <v>95075.973899999983</v>
      </c>
      <c r="AG14" s="43">
        <v>98824.488999999972</v>
      </c>
      <c r="AH14" s="43">
        <v>102573.00409999998</v>
      </c>
      <c r="AI14" s="43">
        <v>106321.51919999997</v>
      </c>
      <c r="AJ14" s="43">
        <v>110070.03429999997</v>
      </c>
      <c r="AK14" s="43">
        <v>113818.54939999996</v>
      </c>
      <c r="AL14" s="43">
        <v>117567.06449999996</v>
      </c>
      <c r="AM14" s="43">
        <v>121315.57959999995</v>
      </c>
      <c r="AN14" s="43">
        <v>125064.09469999994</v>
      </c>
      <c r="AO14" s="43">
        <v>128812.60979999995</v>
      </c>
      <c r="AP14" s="43">
        <v>132561.12489999994</v>
      </c>
      <c r="AQ14" s="43">
        <v>136309.64000000001</v>
      </c>
    </row>
    <row r="15" spans="1:43">
      <c r="J15" s="75" t="s">
        <v>86</v>
      </c>
      <c r="K15" s="43">
        <v>39619.614700000006</v>
      </c>
      <c r="L15" s="43">
        <v>39619.614700000006</v>
      </c>
      <c r="M15" s="43">
        <v>39619.614700000006</v>
      </c>
      <c r="N15" s="43">
        <v>39619.614700000006</v>
      </c>
      <c r="O15" s="43">
        <v>39619.614700000006</v>
      </c>
      <c r="P15" s="43">
        <v>39619.614700000006</v>
      </c>
      <c r="Q15" s="43">
        <v>39619.614700000006</v>
      </c>
      <c r="R15" s="43">
        <v>39619.614700000006</v>
      </c>
      <c r="S15" s="43">
        <v>39619.614700000006</v>
      </c>
      <c r="T15" s="43">
        <v>39619.614700000006</v>
      </c>
      <c r="U15" s="43">
        <v>36248.548921864211</v>
      </c>
      <c r="V15" s="43">
        <v>36248.548921864211</v>
      </c>
      <c r="W15" s="43">
        <v>32996.623482119452</v>
      </c>
      <c r="X15" s="43">
        <v>32996.623482119452</v>
      </c>
      <c r="Y15" s="43">
        <v>29973.285945863965</v>
      </c>
      <c r="Z15" s="43">
        <v>23723.062634203532</v>
      </c>
      <c r="AA15" s="43">
        <v>23723.062634203532</v>
      </c>
      <c r="AB15" s="43">
        <v>23723.062634203532</v>
      </c>
      <c r="AC15" s="43">
        <v>23723.062634203532</v>
      </c>
      <c r="AD15" s="43">
        <v>23723.062634203532</v>
      </c>
      <c r="AE15" s="43">
        <v>23723.062634203532</v>
      </c>
      <c r="AF15" s="43">
        <v>23723.062634203532</v>
      </c>
      <c r="AG15" s="43">
        <v>23723.062634203532</v>
      </c>
      <c r="AH15" s="43">
        <v>23723.062634203532</v>
      </c>
      <c r="AI15" s="43">
        <v>23723.062634203532</v>
      </c>
      <c r="AJ15" s="43">
        <v>19958.22794104648</v>
      </c>
      <c r="AK15" s="43">
        <v>15909.879629074123</v>
      </c>
      <c r="AL15" s="43">
        <v>11924.130477951299</v>
      </c>
      <c r="AM15" s="43">
        <v>11924.130477951299</v>
      </c>
      <c r="AN15" s="43">
        <v>3840.3575517303602</v>
      </c>
      <c r="AO15" s="43">
        <v>0</v>
      </c>
      <c r="AP15" s="43">
        <v>0</v>
      </c>
      <c r="AQ15" s="43">
        <v>0</v>
      </c>
    </row>
    <row r="16" spans="1:43">
      <c r="J16" s="75" t="s">
        <v>87</v>
      </c>
      <c r="K16" s="43">
        <v>46981.414340000003</v>
      </c>
      <c r="L16" s="43">
        <v>43066.296478333337</v>
      </c>
      <c r="M16" s="43">
        <v>37025.024833333315</v>
      </c>
      <c r="N16" s="43">
        <v>35236.060755000013</v>
      </c>
      <c r="O16" s="43">
        <v>31320.94289333334</v>
      </c>
      <c r="P16" s="43">
        <v>27405.825031666674</v>
      </c>
      <c r="Q16" s="43">
        <v>23490.707170000005</v>
      </c>
      <c r="R16" s="43">
        <v>19575.589308333336</v>
      </c>
      <c r="S16" s="43">
        <v>15660.47144666667</v>
      </c>
      <c r="T16" s="43">
        <v>11745.353585000004</v>
      </c>
      <c r="U16" s="43">
        <v>7830.2357233333378</v>
      </c>
      <c r="V16" s="43">
        <v>3915.1178616666716</v>
      </c>
      <c r="W16" s="43">
        <v>4.729190650198945E-12</v>
      </c>
      <c r="X16" s="43">
        <v>0</v>
      </c>
      <c r="Y16" s="43">
        <v>0</v>
      </c>
      <c r="Z16" s="43">
        <v>0</v>
      </c>
      <c r="AA16" s="43">
        <v>0</v>
      </c>
      <c r="AB16" s="43">
        <v>0</v>
      </c>
      <c r="AC16" s="43">
        <v>0</v>
      </c>
      <c r="AD16" s="43">
        <v>0</v>
      </c>
      <c r="AE16" s="43">
        <v>0</v>
      </c>
      <c r="AF16" s="43">
        <v>0</v>
      </c>
      <c r="AG16" s="43">
        <v>0</v>
      </c>
      <c r="AH16" s="43">
        <v>0</v>
      </c>
      <c r="AI16" s="43">
        <v>0</v>
      </c>
      <c r="AJ16" s="43">
        <v>0</v>
      </c>
      <c r="AK16" s="43">
        <v>0</v>
      </c>
      <c r="AL16" s="43">
        <v>0</v>
      </c>
      <c r="AM16" s="43">
        <v>0</v>
      </c>
      <c r="AN16" s="43">
        <v>0</v>
      </c>
      <c r="AO16" s="43">
        <v>0</v>
      </c>
      <c r="AP16" s="43">
        <v>0</v>
      </c>
      <c r="AQ16" s="43">
        <v>0</v>
      </c>
    </row>
    <row r="17" spans="1:43">
      <c r="J17" s="75" t="s">
        <v>35</v>
      </c>
      <c r="K17" s="43">
        <v>3823.4793600000003</v>
      </c>
      <c r="L17" s="43">
        <v>3703.9956300000003</v>
      </c>
      <c r="M17" s="43">
        <v>3584.5119000000004</v>
      </c>
      <c r="N17" s="43">
        <v>3465.0281700000005</v>
      </c>
      <c r="O17" s="43">
        <v>3345.5444400000006</v>
      </c>
      <c r="P17" s="43">
        <v>3226.0607100000007</v>
      </c>
      <c r="Q17" s="43">
        <v>3106.5769800000007</v>
      </c>
      <c r="R17" s="43">
        <v>2987.0932500000008</v>
      </c>
      <c r="S17" s="43">
        <v>2867.6095200000013</v>
      </c>
      <c r="T17" s="43">
        <v>2748.1257900000014</v>
      </c>
      <c r="U17" s="43">
        <v>2628.6420600000015</v>
      </c>
      <c r="V17" s="43">
        <v>2509.1583300000016</v>
      </c>
      <c r="W17" s="43">
        <v>2389.6746000000016</v>
      </c>
      <c r="X17" s="43">
        <v>2270.1908700000017</v>
      </c>
      <c r="Y17" s="43">
        <v>2150.7071400000018</v>
      </c>
      <c r="Z17" s="43">
        <v>2031.2234100000019</v>
      </c>
      <c r="AA17" s="43">
        <v>1911.739680000002</v>
      </c>
      <c r="AB17" s="43">
        <v>1792.255950000002</v>
      </c>
      <c r="AC17" s="43">
        <v>1672.7722200000023</v>
      </c>
      <c r="AD17" s="43">
        <v>1553.2884900000024</v>
      </c>
      <c r="AE17" s="43">
        <v>1433.8047600000025</v>
      </c>
      <c r="AF17" s="43">
        <v>1314.3210300000026</v>
      </c>
      <c r="AG17" s="43">
        <v>1194.8373000000026</v>
      </c>
      <c r="AH17" s="43">
        <v>1075.3535700000027</v>
      </c>
      <c r="AI17" s="43">
        <v>955.8698400000028</v>
      </c>
      <c r="AJ17" s="43">
        <v>836.38611000000276</v>
      </c>
      <c r="AK17" s="43">
        <v>716.90238000000272</v>
      </c>
      <c r="AL17" s="43">
        <v>597.4186500000028</v>
      </c>
      <c r="AM17" s="43">
        <v>477.93492000000276</v>
      </c>
      <c r="AN17" s="43">
        <v>358.45119000000273</v>
      </c>
      <c r="AO17" s="43">
        <v>238.96746000000275</v>
      </c>
      <c r="AP17" s="43">
        <v>119.48373000000272</v>
      </c>
      <c r="AQ17" s="43">
        <v>2.7192846238643932E-12</v>
      </c>
    </row>
    <row r="18" spans="1:43">
      <c r="J18" s="75" t="s">
        <v>50</v>
      </c>
      <c r="K18" s="43">
        <v>39909.675220000005</v>
      </c>
      <c r="L18" s="43">
        <v>43562.895674493891</v>
      </c>
      <c r="M18" s="43">
        <v>49317.928412268026</v>
      </c>
      <c r="N18" s="43">
        <v>45768.698436041188</v>
      </c>
      <c r="O18" s="43">
        <v>45189.643226041197</v>
      </c>
      <c r="P18" s="43">
        <v>44610.588016041191</v>
      </c>
      <c r="Q18" s="43">
        <v>44031.532806041199</v>
      </c>
      <c r="R18" s="43">
        <v>43452.477596041193</v>
      </c>
      <c r="S18" s="43">
        <v>42873.422386041202</v>
      </c>
      <c r="T18" s="43">
        <v>42294.367176041196</v>
      </c>
      <c r="U18" s="43">
        <v>45086.377744176993</v>
      </c>
      <c r="V18" s="43">
        <v>44507.322534176972</v>
      </c>
      <c r="W18" s="43">
        <v>39584.00391788056</v>
      </c>
      <c r="X18" s="43">
        <v>35954.972547880534</v>
      </c>
      <c r="Y18" s="43">
        <v>35349.278714136031</v>
      </c>
      <c r="Z18" s="43">
        <v>37970.470655796467</v>
      </c>
      <c r="AA18" s="43">
        <v>34341.439285796485</v>
      </c>
      <c r="AB18" s="43">
        <v>30712.407915796488</v>
      </c>
      <c r="AC18" s="43">
        <v>27083.376545796476</v>
      </c>
      <c r="AD18" s="43">
        <v>23454.345175796479</v>
      </c>
      <c r="AE18" s="43">
        <v>19825.313805796497</v>
      </c>
      <c r="AF18" s="43">
        <v>16196.2824357965</v>
      </c>
      <c r="AG18" s="43">
        <v>12567.251065796518</v>
      </c>
      <c r="AH18" s="43">
        <v>8938.2196957964916</v>
      </c>
      <c r="AI18" s="43">
        <v>5309.1883257965092</v>
      </c>
      <c r="AJ18" s="43">
        <v>5444.9916489535535</v>
      </c>
      <c r="AK18" s="43">
        <v>5864.3085909259244</v>
      </c>
      <c r="AL18" s="43">
        <v>6221.0263720487419</v>
      </c>
      <c r="AM18" s="43">
        <v>2591.9950020487595</v>
      </c>
      <c r="AN18" s="43">
        <v>7046.7365582697093</v>
      </c>
      <c r="AO18" s="43">
        <v>7258.0627400000667</v>
      </c>
      <c r="AP18" s="43">
        <v>3629.0313700000697</v>
      </c>
      <c r="AQ18" s="43">
        <v>0</v>
      </c>
    </row>
    <row r="26" spans="1:43">
      <c r="A26" s="76" t="s">
        <v>88</v>
      </c>
    </row>
    <row r="28" spans="1:43">
      <c r="J28" s="2" t="s">
        <v>83</v>
      </c>
    </row>
    <row r="29" spans="1:43">
      <c r="J29" s="75" t="s">
        <v>84</v>
      </c>
      <c r="K29" s="75">
        <v>2018</v>
      </c>
      <c r="L29" s="75">
        <v>2019</v>
      </c>
      <c r="M29" s="75">
        <v>2020</v>
      </c>
      <c r="N29" s="75">
        <v>2021</v>
      </c>
      <c r="O29" s="75">
        <v>2022</v>
      </c>
      <c r="P29" s="75">
        <v>2023</v>
      </c>
      <c r="Q29" s="75">
        <v>2024</v>
      </c>
      <c r="R29" s="75">
        <v>2025</v>
      </c>
      <c r="S29" s="75">
        <v>2026</v>
      </c>
      <c r="T29" s="75">
        <v>2027</v>
      </c>
      <c r="U29" s="75">
        <v>2028</v>
      </c>
      <c r="V29" s="75">
        <v>2029</v>
      </c>
      <c r="W29" s="75">
        <v>2030</v>
      </c>
      <c r="X29" s="75">
        <v>2031</v>
      </c>
      <c r="Y29" s="75">
        <v>2032</v>
      </c>
      <c r="Z29" s="75">
        <v>2033</v>
      </c>
      <c r="AA29" s="75">
        <v>2034</v>
      </c>
      <c r="AB29" s="75">
        <v>2035</v>
      </c>
      <c r="AC29" s="75">
        <v>2036</v>
      </c>
      <c r="AD29" s="75">
        <v>2037</v>
      </c>
      <c r="AE29" s="75">
        <v>2038</v>
      </c>
      <c r="AF29" s="75">
        <v>2039</v>
      </c>
      <c r="AG29" s="75">
        <v>2040</v>
      </c>
      <c r="AH29" s="75">
        <v>2041</v>
      </c>
      <c r="AI29" s="75">
        <v>2042</v>
      </c>
      <c r="AJ29" s="75">
        <v>2043</v>
      </c>
      <c r="AK29" s="75">
        <v>2044</v>
      </c>
      <c r="AL29" s="75">
        <v>2045</v>
      </c>
      <c r="AM29" s="75">
        <v>2046</v>
      </c>
      <c r="AN29" s="75">
        <v>2047</v>
      </c>
      <c r="AO29" s="75">
        <v>2048</v>
      </c>
      <c r="AP29" s="75">
        <v>2049</v>
      </c>
      <c r="AQ29" s="75">
        <v>2050</v>
      </c>
    </row>
    <row r="30" spans="1:43">
      <c r="J30" s="75" t="s">
        <v>85</v>
      </c>
      <c r="K30" s="43">
        <v>5975.4563800000014</v>
      </c>
      <c r="L30" s="43">
        <v>6356.8375171727748</v>
      </c>
      <c r="M30" s="43">
        <v>6762.5601543986713</v>
      </c>
      <c r="N30" s="43">
        <v>12228.156572982221</v>
      </c>
      <c r="O30" s="43">
        <v>16855.711247358911</v>
      </c>
      <c r="P30" s="43">
        <v>21489.245160422201</v>
      </c>
      <c r="Q30" s="43">
        <v>26128.7583121721</v>
      </c>
      <c r="R30" s="43">
        <v>30774.250702608591</v>
      </c>
      <c r="S30" s="43">
        <v>35425.722331731697</v>
      </c>
      <c r="T30" s="43">
        <v>40083.173199541387</v>
      </c>
      <c r="U30" s="43">
        <v>44746.603306037701</v>
      </c>
      <c r="V30" s="43">
        <v>49416.012651220604</v>
      </c>
      <c r="W30" s="43">
        <v>61736.812886566891</v>
      </c>
      <c r="X30" s="43">
        <v>65593.971122228511</v>
      </c>
      <c r="Y30" s="43">
        <v>69460.84541067286</v>
      </c>
      <c r="Z30" s="43">
        <v>73337.435751899946</v>
      </c>
      <c r="AA30" s="43">
        <v>77223.742145909797</v>
      </c>
      <c r="AB30" s="43">
        <v>81119.764592702384</v>
      </c>
      <c r="AC30" s="43">
        <v>85025.503092277722</v>
      </c>
      <c r="AD30" s="43">
        <v>88940.957644635811</v>
      </c>
      <c r="AE30" s="43">
        <v>92866.128249776652</v>
      </c>
      <c r="AF30" s="43">
        <v>96801.014907700228</v>
      </c>
      <c r="AG30" s="43">
        <v>100745.61761840654</v>
      </c>
      <c r="AH30" s="43">
        <v>104699.93638189562</v>
      </c>
      <c r="AI30" s="43">
        <v>108663.97119816745</v>
      </c>
      <c r="AJ30" s="43">
        <v>112637.72206722198</v>
      </c>
      <c r="AK30" s="43">
        <v>116621.18898905932</v>
      </c>
      <c r="AL30" s="43">
        <v>120614.37196367935</v>
      </c>
      <c r="AM30" s="43">
        <v>124617.27099108217</v>
      </c>
      <c r="AN30" s="43">
        <v>128629.8860712677</v>
      </c>
      <c r="AO30" s="43">
        <v>132652.21720423602</v>
      </c>
      <c r="AP30" s="43">
        <v>136684.26438998702</v>
      </c>
      <c r="AQ30" s="43">
        <v>140726.02762852091</v>
      </c>
    </row>
    <row r="31" spans="1:43">
      <c r="J31" s="75" t="s">
        <v>86</v>
      </c>
      <c r="K31" s="43">
        <v>39619.614700000006</v>
      </c>
      <c r="L31" s="43">
        <v>39619.614700000006</v>
      </c>
      <c r="M31" s="43">
        <v>39619.614700000006</v>
      </c>
      <c r="N31" s="43">
        <v>39619.614700000006</v>
      </c>
      <c r="O31" s="43">
        <v>39619.614700000006</v>
      </c>
      <c r="P31" s="43">
        <v>39619.614700000006</v>
      </c>
      <c r="Q31" s="43">
        <v>39619.614700000006</v>
      </c>
      <c r="R31" s="43">
        <v>39619.614700000006</v>
      </c>
      <c r="S31" s="43">
        <v>39619.614700000006</v>
      </c>
      <c r="T31" s="43">
        <v>39619.614700000006</v>
      </c>
      <c r="U31" s="43">
        <v>36248.548921864211</v>
      </c>
      <c r="V31" s="43">
        <v>36248.548921864211</v>
      </c>
      <c r="W31" s="43">
        <v>32996.623482119452</v>
      </c>
      <c r="X31" s="43">
        <v>32996.623482119452</v>
      </c>
      <c r="Y31" s="43">
        <v>29973.285945863965</v>
      </c>
      <c r="Z31" s="43">
        <v>23723.062634203532</v>
      </c>
      <c r="AA31" s="43">
        <v>23723.062634203532</v>
      </c>
      <c r="AB31" s="43">
        <v>23723.062634203532</v>
      </c>
      <c r="AC31" s="43">
        <v>23723.062634203532</v>
      </c>
      <c r="AD31" s="43">
        <v>23723.062634203532</v>
      </c>
      <c r="AE31" s="43">
        <v>23723.062634203532</v>
      </c>
      <c r="AF31" s="43">
        <v>23723.062634203532</v>
      </c>
      <c r="AG31" s="43">
        <v>23723.062634203532</v>
      </c>
      <c r="AH31" s="43">
        <v>23723.062634203532</v>
      </c>
      <c r="AI31" s="43">
        <v>23723.062634203532</v>
      </c>
      <c r="AJ31" s="43">
        <v>19958.22794104648</v>
      </c>
      <c r="AK31" s="43">
        <v>15909.879629074123</v>
      </c>
      <c r="AL31" s="43">
        <v>11924.130477951299</v>
      </c>
      <c r="AM31" s="43">
        <v>11924.130477951299</v>
      </c>
      <c r="AN31" s="43">
        <v>3840.3575517303602</v>
      </c>
      <c r="AO31" s="43">
        <v>0</v>
      </c>
      <c r="AP31" s="43">
        <v>0</v>
      </c>
      <c r="AQ31" s="43">
        <v>0</v>
      </c>
    </row>
    <row r="32" spans="1:43">
      <c r="J32" s="75" t="s">
        <v>87</v>
      </c>
      <c r="K32" s="43">
        <v>46981.414340000003</v>
      </c>
      <c r="L32" s="43">
        <v>43066.296478333337</v>
      </c>
      <c r="M32" s="43">
        <v>37025.024833333315</v>
      </c>
      <c r="N32" s="43">
        <v>35258.893491231451</v>
      </c>
      <c r="O32" s="43">
        <v>31361.534424411475</v>
      </c>
      <c r="P32" s="43">
        <v>27459.101416206715</v>
      </c>
      <c r="Q32" s="43">
        <v>23551.594466617204</v>
      </c>
      <c r="R32" s="43">
        <v>19639.013575642915</v>
      </c>
      <c r="S32" s="43">
        <v>15721.35874328387</v>
      </c>
      <c r="T32" s="43">
        <v>11798.62996954005</v>
      </c>
      <c r="U32" s="43">
        <v>7870.8272544114707</v>
      </c>
      <c r="V32" s="43">
        <v>3937.9505978981201</v>
      </c>
      <c r="W32" s="43">
        <v>4.7598354953917803E-12</v>
      </c>
      <c r="X32" s="43">
        <v>0</v>
      </c>
      <c r="Y32" s="43">
        <v>0</v>
      </c>
      <c r="Z32" s="43">
        <v>0</v>
      </c>
      <c r="AA32" s="43">
        <v>0</v>
      </c>
      <c r="AB32" s="43">
        <v>0</v>
      </c>
      <c r="AC32" s="43">
        <v>0</v>
      </c>
      <c r="AD32" s="43">
        <v>0</v>
      </c>
      <c r="AE32" s="43">
        <v>0</v>
      </c>
      <c r="AF32" s="43">
        <v>0</v>
      </c>
      <c r="AG32" s="43">
        <v>0</v>
      </c>
      <c r="AH32" s="43">
        <v>0</v>
      </c>
      <c r="AI32" s="43">
        <v>0</v>
      </c>
      <c r="AJ32" s="43">
        <v>0</v>
      </c>
      <c r="AK32" s="43">
        <v>0</v>
      </c>
      <c r="AL32" s="43">
        <v>0</v>
      </c>
      <c r="AM32" s="43">
        <v>0</v>
      </c>
      <c r="AN32" s="43">
        <v>0</v>
      </c>
      <c r="AO32" s="43">
        <v>0</v>
      </c>
      <c r="AP32" s="43">
        <v>0</v>
      </c>
      <c r="AQ32" s="43">
        <v>0</v>
      </c>
    </row>
    <row r="33" spans="1:43">
      <c r="J33" s="75" t="s">
        <v>35</v>
      </c>
      <c r="K33" s="43">
        <v>3823.4793600000003</v>
      </c>
      <c r="L33" s="43">
        <v>3703.9956300000003</v>
      </c>
      <c r="M33" s="43">
        <v>3584.5119000000004</v>
      </c>
      <c r="N33" s="43">
        <v>3467.273485524634</v>
      </c>
      <c r="O33" s="43">
        <v>3349.8802217027423</v>
      </c>
      <c r="P33" s="43">
        <v>3232.3321085343232</v>
      </c>
      <c r="Q33" s="43">
        <v>3114.6291460193784</v>
      </c>
      <c r="R33" s="43">
        <v>2996.771334157906</v>
      </c>
      <c r="S33" s="43">
        <v>2878.7586729499085</v>
      </c>
      <c r="T33" s="43">
        <v>2760.591162395383</v>
      </c>
      <c r="U33" s="43">
        <v>2642.2688024943327</v>
      </c>
      <c r="V33" s="43">
        <v>2523.7915932467545</v>
      </c>
      <c r="W33" s="43">
        <v>2405.1595346526506</v>
      </c>
      <c r="X33" s="43">
        <v>2287.8436955040215</v>
      </c>
      <c r="Y33" s="43">
        <v>2170.2181576623398</v>
      </c>
      <c r="Z33" s="43">
        <v>2052.2829211276044</v>
      </c>
      <c r="AA33" s="43">
        <v>1934.0379858998162</v>
      </c>
      <c r="AB33" s="43">
        <v>1815.4833519789754</v>
      </c>
      <c r="AC33" s="43">
        <v>1696.6190193650816</v>
      </c>
      <c r="AD33" s="43">
        <v>1577.4449880581346</v>
      </c>
      <c r="AE33" s="43">
        <v>1457.9612580581347</v>
      </c>
      <c r="AF33" s="43">
        <v>1338.1678293650821</v>
      </c>
      <c r="AG33" s="43">
        <v>1218.0647019789762</v>
      </c>
      <c r="AH33" s="43">
        <v>1097.6518758998172</v>
      </c>
      <c r="AI33" s="43">
        <v>976.92935112760563</v>
      </c>
      <c r="AJ33" s="43">
        <v>855.89712766234049</v>
      </c>
      <c r="AK33" s="43">
        <v>734.55520550402287</v>
      </c>
      <c r="AL33" s="43">
        <v>612.90358465265183</v>
      </c>
      <c r="AM33" s="43">
        <v>490.94226510822807</v>
      </c>
      <c r="AN33" s="43">
        <v>368.67124687075113</v>
      </c>
      <c r="AO33" s="43">
        <v>246.09052994022142</v>
      </c>
      <c r="AP33" s="43">
        <v>123.20011431663858</v>
      </c>
      <c r="AQ33" s="43">
        <v>2.8073885537937938E-12</v>
      </c>
    </row>
    <row r="34" spans="1:43">
      <c r="J34" s="75" t="s">
        <v>50</v>
      </c>
      <c r="K34" s="43">
        <v>39909.675220000005</v>
      </c>
      <c r="L34" s="43">
        <v>43562.895674493891</v>
      </c>
      <c r="M34" s="43">
        <v>49317.928412268026</v>
      </c>
      <c r="N34" s="43">
        <v>45824.029502832098</v>
      </c>
      <c r="O34" s="43">
        <v>45299.554911667714</v>
      </c>
      <c r="P34" s="43">
        <v>44774.329872547998</v>
      </c>
      <c r="Q34" s="43">
        <v>44248.354385473009</v>
      </c>
      <c r="R34" s="43">
        <v>43721.628450442659</v>
      </c>
      <c r="S34" s="43">
        <v>43194.152067457049</v>
      </c>
      <c r="T34" s="43">
        <v>42665.925236516079</v>
      </c>
      <c r="U34" s="43">
        <v>45508.013735755638</v>
      </c>
      <c r="V34" s="43">
        <v>44978.286008904048</v>
      </c>
      <c r="W34" s="43">
        <v>40054.321622365198</v>
      </c>
      <c r="X34" s="43">
        <v>36491.134730993042</v>
      </c>
      <c r="Y34" s="43">
        <v>35941.879021786706</v>
      </c>
      <c r="Z34" s="43">
        <v>38610.102733895576</v>
      </c>
      <c r="AA34" s="43">
        <v>35018.696780254351</v>
      </c>
      <c r="AB34" s="43">
        <v>31417.884472523467</v>
      </c>
      <c r="AC34" s="43">
        <v>27807.665810702834</v>
      </c>
      <c r="AD34" s="43">
        <v>24188.040794792541</v>
      </c>
      <c r="AE34" s="43">
        <v>20559.00942479253</v>
      </c>
      <c r="AF34" s="43">
        <v>16920.571700702843</v>
      </c>
      <c r="AG34" s="43">
        <v>13272.727622523482</v>
      </c>
      <c r="AH34" s="43">
        <v>9615.4771902544016</v>
      </c>
      <c r="AI34" s="43">
        <v>5948.8204038956319</v>
      </c>
      <c r="AJ34" s="43">
        <v>6037.5919566042139</v>
      </c>
      <c r="AK34" s="43">
        <v>6400.4707740384329</v>
      </c>
      <c r="AL34" s="43">
        <v>6691.3440765334235</v>
      </c>
      <c r="AM34" s="43">
        <v>2987.0618738158664</v>
      </c>
      <c r="AN34" s="43">
        <v>7357.1462432295666</v>
      </c>
      <c r="AO34" s="43">
        <v>7474.4088840630138</v>
      </c>
      <c r="AP34" s="43">
        <v>3741.9076190764026</v>
      </c>
      <c r="AQ34" s="43">
        <v>0</v>
      </c>
    </row>
    <row r="47" spans="1:43">
      <c r="A47" s="76" t="s">
        <v>89</v>
      </c>
    </row>
    <row r="48" spans="1:43">
      <c r="J48" s="2" t="s">
        <v>90</v>
      </c>
    </row>
    <row r="49" spans="10:43">
      <c r="J49" s="75" t="s">
        <v>84</v>
      </c>
      <c r="K49" s="75">
        <v>2018</v>
      </c>
      <c r="L49" s="75">
        <v>2019</v>
      </c>
      <c r="M49" s="75">
        <v>2020</v>
      </c>
      <c r="N49" s="75">
        <v>2021</v>
      </c>
      <c r="O49" s="75">
        <v>2022</v>
      </c>
      <c r="P49" s="75">
        <v>2023</v>
      </c>
      <c r="Q49" s="75">
        <v>2024</v>
      </c>
      <c r="R49" s="75">
        <v>2025</v>
      </c>
      <c r="S49" s="75">
        <v>2026</v>
      </c>
      <c r="T49" s="75">
        <v>2027</v>
      </c>
      <c r="U49" s="75">
        <v>2028</v>
      </c>
      <c r="V49" s="75">
        <v>2029</v>
      </c>
      <c r="W49" s="75">
        <v>2030</v>
      </c>
      <c r="X49" s="75">
        <v>2031</v>
      </c>
      <c r="Y49" s="75">
        <v>2032</v>
      </c>
      <c r="Z49" s="75">
        <v>2033</v>
      </c>
      <c r="AA49" s="75">
        <v>2034</v>
      </c>
      <c r="AB49" s="75">
        <v>2035</v>
      </c>
      <c r="AC49" s="75">
        <v>2036</v>
      </c>
      <c r="AD49" s="75">
        <v>2037</v>
      </c>
      <c r="AE49" s="75">
        <v>2038</v>
      </c>
      <c r="AF49" s="75">
        <v>2039</v>
      </c>
      <c r="AG49" s="75">
        <v>2040</v>
      </c>
      <c r="AH49" s="75">
        <v>2041</v>
      </c>
      <c r="AI49" s="75">
        <v>2042</v>
      </c>
      <c r="AJ49" s="75">
        <v>2043</v>
      </c>
      <c r="AK49" s="75">
        <v>2044</v>
      </c>
      <c r="AL49" s="75">
        <v>2045</v>
      </c>
      <c r="AM49" s="75">
        <v>2046</v>
      </c>
      <c r="AN49" s="75">
        <v>2047</v>
      </c>
      <c r="AO49" s="75">
        <v>2048</v>
      </c>
      <c r="AP49" s="75">
        <v>2049</v>
      </c>
      <c r="AQ49" s="75">
        <v>2050</v>
      </c>
    </row>
    <row r="50" spans="10:43">
      <c r="J50" s="75" t="s">
        <v>85</v>
      </c>
      <c r="K50" s="73">
        <v>0</v>
      </c>
      <c r="L50" s="73">
        <v>0</v>
      </c>
      <c r="M50" s="73">
        <v>0</v>
      </c>
      <c r="N50" s="73">
        <v>8.9650577457033406E-2</v>
      </c>
      <c r="O50" s="73">
        <v>0.12349746313339245</v>
      </c>
      <c r="P50" s="73">
        <v>0.157344348809764</v>
      </c>
      <c r="Q50" s="73">
        <v>0.19119123448611816</v>
      </c>
      <c r="R50" s="73">
        <v>0.22503812016248659</v>
      </c>
      <c r="S50" s="73">
        <v>0.25888500583886448</v>
      </c>
      <c r="T50" s="73">
        <v>0.29273189151521684</v>
      </c>
      <c r="U50" s="73">
        <v>0.32657877719157985</v>
      </c>
      <c r="V50" s="73">
        <v>0.3604256628679588</v>
      </c>
      <c r="W50" s="73">
        <v>0.45</v>
      </c>
      <c r="X50" s="73">
        <v>0.47750000000000165</v>
      </c>
      <c r="Y50" s="73">
        <v>0.50499999999999501</v>
      </c>
      <c r="Z50" s="73">
        <v>0.53249999999999942</v>
      </c>
      <c r="AA50" s="73">
        <v>0.55999999999999672</v>
      </c>
      <c r="AB50" s="73">
        <v>0.58749999999999736</v>
      </c>
      <c r="AC50" s="73">
        <v>0.61499999999999289</v>
      </c>
      <c r="AD50" s="73">
        <v>0.64249999999999841</v>
      </c>
      <c r="AE50" s="73">
        <v>0.67000000000000515</v>
      </c>
      <c r="AF50" s="73">
        <v>0.69750000000000123</v>
      </c>
      <c r="AG50" s="73">
        <v>0.72499999999999976</v>
      </c>
      <c r="AH50" s="73">
        <v>0.75250000000000017</v>
      </c>
      <c r="AI50" s="73">
        <v>0.77999999999999947</v>
      </c>
      <c r="AJ50" s="73">
        <v>0.80749999999999633</v>
      </c>
      <c r="AK50" s="73">
        <v>0.8349999999999983</v>
      </c>
      <c r="AL50" s="73">
        <v>0.86249999999999882</v>
      </c>
      <c r="AM50" s="73">
        <v>0.8899999999999989</v>
      </c>
      <c r="AN50" s="73">
        <v>0.91750000000000231</v>
      </c>
      <c r="AO50" s="73">
        <v>0.94500000000000062</v>
      </c>
      <c r="AP50" s="73">
        <v>0.97249999999999959</v>
      </c>
      <c r="AQ50" s="73">
        <v>1</v>
      </c>
    </row>
    <row r="51" spans="10:43">
      <c r="J51" s="75" t="s">
        <v>86</v>
      </c>
      <c r="K51" s="73">
        <v>0</v>
      </c>
      <c r="L51" s="73">
        <v>0</v>
      </c>
      <c r="M51" s="73">
        <v>0</v>
      </c>
      <c r="N51" s="73">
        <v>0</v>
      </c>
      <c r="O51" s="73">
        <v>0</v>
      </c>
      <c r="P51" s="73">
        <v>0</v>
      </c>
      <c r="Q51" s="73">
        <v>0</v>
      </c>
      <c r="R51" s="73">
        <v>0</v>
      </c>
      <c r="S51" s="73">
        <v>0</v>
      </c>
      <c r="T51" s="73">
        <v>0</v>
      </c>
      <c r="U51" s="73">
        <v>0</v>
      </c>
      <c r="V51" s="73">
        <v>0</v>
      </c>
      <c r="W51" s="73">
        <v>0</v>
      </c>
      <c r="X51" s="73">
        <v>0</v>
      </c>
      <c r="Y51" s="73">
        <v>0</v>
      </c>
      <c r="Z51" s="73">
        <v>0</v>
      </c>
      <c r="AA51" s="73">
        <v>0</v>
      </c>
      <c r="AB51" s="73">
        <v>0</v>
      </c>
      <c r="AC51" s="73">
        <v>0</v>
      </c>
      <c r="AD51" s="73">
        <v>0</v>
      </c>
      <c r="AE51" s="73">
        <v>0</v>
      </c>
      <c r="AF51" s="73">
        <v>0</v>
      </c>
      <c r="AG51" s="73">
        <v>0</v>
      </c>
      <c r="AH51" s="73">
        <v>0</v>
      </c>
      <c r="AI51" s="73">
        <v>0</v>
      </c>
      <c r="AJ51" s="73">
        <v>0</v>
      </c>
      <c r="AK51" s="73">
        <v>0</v>
      </c>
      <c r="AL51" s="73">
        <v>0</v>
      </c>
      <c r="AM51" s="73">
        <v>0</v>
      </c>
      <c r="AN51" s="73">
        <v>0</v>
      </c>
      <c r="AO51" s="73">
        <v>0</v>
      </c>
      <c r="AP51" s="73">
        <v>0</v>
      </c>
      <c r="AQ51" s="73">
        <v>0</v>
      </c>
    </row>
    <row r="52" spans="10:43">
      <c r="J52" s="75" t="s">
        <v>87</v>
      </c>
      <c r="K52" s="73">
        <v>0</v>
      </c>
      <c r="L52" s="73">
        <v>0</v>
      </c>
      <c r="M52" s="73">
        <v>0</v>
      </c>
      <c r="N52" s="73">
        <v>0.25850013803127242</v>
      </c>
      <c r="O52" s="73">
        <v>0.22977790047229918</v>
      </c>
      <c r="P52" s="73">
        <v>0.20105566291324095</v>
      </c>
      <c r="Q52" s="73">
        <v>0.17233342535421409</v>
      </c>
      <c r="R52" s="73">
        <v>0.14361118779518306</v>
      </c>
      <c r="S52" s="73">
        <v>0.11488895023614615</v>
      </c>
      <c r="T52" s="73">
        <v>8.6166712677106683E-2</v>
      </c>
      <c r="U52" s="73">
        <v>5.744447511807222E-2</v>
      </c>
      <c r="V52" s="73">
        <v>2.8722237559035586E-2</v>
      </c>
      <c r="W52" s="73">
        <v>3.4694469519536598E-17</v>
      </c>
      <c r="X52" s="73">
        <v>0</v>
      </c>
      <c r="Y52" s="73">
        <v>0</v>
      </c>
      <c r="Z52" s="73">
        <v>0</v>
      </c>
      <c r="AA52" s="73">
        <v>0</v>
      </c>
      <c r="AB52" s="73">
        <v>0</v>
      </c>
      <c r="AC52" s="73">
        <v>0</v>
      </c>
      <c r="AD52" s="73">
        <v>0</v>
      </c>
      <c r="AE52" s="73">
        <v>0</v>
      </c>
      <c r="AF52" s="73">
        <v>0</v>
      </c>
      <c r="AG52" s="73">
        <v>0</v>
      </c>
      <c r="AH52" s="73">
        <v>0</v>
      </c>
      <c r="AI52" s="73">
        <v>0</v>
      </c>
      <c r="AJ52" s="73">
        <v>0</v>
      </c>
      <c r="AK52" s="73">
        <v>0</v>
      </c>
      <c r="AL52" s="73">
        <v>0</v>
      </c>
      <c r="AM52" s="73">
        <v>0</v>
      </c>
      <c r="AN52" s="73">
        <v>0</v>
      </c>
      <c r="AO52" s="73">
        <v>0</v>
      </c>
      <c r="AP52" s="73">
        <v>0</v>
      </c>
      <c r="AQ52" s="73">
        <v>0</v>
      </c>
    </row>
    <row r="53" spans="10:43">
      <c r="J53" s="75" t="s">
        <v>35</v>
      </c>
      <c r="K53" s="73">
        <v>0</v>
      </c>
      <c r="L53" s="73">
        <v>0</v>
      </c>
      <c r="M53" s="73">
        <v>0</v>
      </c>
      <c r="N53" s="73">
        <v>2.5420272329970059E-2</v>
      </c>
      <c r="O53" s="73">
        <v>2.4543711215142344E-2</v>
      </c>
      <c r="P53" s="73">
        <v>2.366715010031702E-2</v>
      </c>
      <c r="Q53" s="73">
        <v>2.2790588985489503E-2</v>
      </c>
      <c r="R53" s="73">
        <v>2.191402787066311E-2</v>
      </c>
      <c r="S53" s="73">
        <v>2.1037466755835805E-2</v>
      </c>
      <c r="T53" s="73">
        <v>2.0160905641009075E-2</v>
      </c>
      <c r="U53" s="73">
        <v>1.9284344526183179E-2</v>
      </c>
      <c r="V53" s="73">
        <v>1.8407783411356717E-2</v>
      </c>
      <c r="W53" s="73">
        <v>1.7531222296529952E-2</v>
      </c>
      <c r="X53" s="73">
        <v>1.6654661181703487E-2</v>
      </c>
      <c r="Y53" s="73">
        <v>1.5778100066877222E-2</v>
      </c>
      <c r="Z53" s="73">
        <v>1.4901538952050739E-2</v>
      </c>
      <c r="AA53" s="73">
        <v>1.4024977837224126E-2</v>
      </c>
      <c r="AB53" s="73">
        <v>1.3148416722397679E-2</v>
      </c>
      <c r="AC53" s="73">
        <v>1.2271855607571122E-2</v>
      </c>
      <c r="AD53" s="73">
        <v>1.1395294492744587E-2</v>
      </c>
      <c r="AE53" s="73">
        <v>1.0518733377918069E-2</v>
      </c>
      <c r="AF53" s="73">
        <v>9.642172263091657E-3</v>
      </c>
      <c r="AG53" s="73">
        <v>8.7656111482651584E-3</v>
      </c>
      <c r="AH53" s="73">
        <v>7.8890500334385886E-3</v>
      </c>
      <c r="AI53" s="73">
        <v>7.0124889186120821E-3</v>
      </c>
      <c r="AJ53" s="73">
        <v>6.1359278037855704E-3</v>
      </c>
      <c r="AK53" s="73">
        <v>5.2593666889590978E-3</v>
      </c>
      <c r="AL53" s="73">
        <v>4.3828055741325558E-3</v>
      </c>
      <c r="AM53" s="73">
        <v>3.5062444593060489E-3</v>
      </c>
      <c r="AN53" s="73">
        <v>2.6296833444795441E-3</v>
      </c>
      <c r="AO53" s="73">
        <v>1.7531222296530366E-3</v>
      </c>
      <c r="AP53" s="73">
        <v>8.7656111482653021E-4</v>
      </c>
      <c r="AQ53" s="73">
        <v>1.9949319973733294E-17</v>
      </c>
    </row>
    <row r="54" spans="10:43">
      <c r="J54" s="75" t="s">
        <v>50</v>
      </c>
      <c r="K54" s="73">
        <v>0</v>
      </c>
      <c r="L54" s="73">
        <v>0</v>
      </c>
      <c r="M54" s="73">
        <v>0</v>
      </c>
      <c r="N54" s="73">
        <v>0.62642901218183222</v>
      </c>
      <c r="O54" s="73">
        <v>0.6221809251791609</v>
      </c>
      <c r="P54" s="73">
        <v>0.61793283817670885</v>
      </c>
      <c r="Q54" s="73">
        <v>0.61368475117418986</v>
      </c>
      <c r="R54" s="73">
        <v>0.60943666417167441</v>
      </c>
      <c r="S54" s="73">
        <v>0.60518857716916385</v>
      </c>
      <c r="T54" s="73">
        <v>0.60094049016665274</v>
      </c>
      <c r="U54" s="73">
        <v>0.59669240316414474</v>
      </c>
      <c r="V54" s="73">
        <v>0.59244431616165349</v>
      </c>
      <c r="W54" s="73">
        <v>0.53246877770345669</v>
      </c>
      <c r="X54" s="73">
        <v>0.50584533881830385</v>
      </c>
      <c r="Y54" s="73">
        <v>0.47922189993313619</v>
      </c>
      <c r="Z54" s="73">
        <v>0.45259846104794788</v>
      </c>
      <c r="AA54" s="73">
        <v>0.42597502216276545</v>
      </c>
      <c r="AB54" s="73">
        <v>0.39935158327761144</v>
      </c>
      <c r="AC54" s="73">
        <v>0.37272814439243318</v>
      </c>
      <c r="AD54" s="73">
        <v>0.34610470550726419</v>
      </c>
      <c r="AE54" s="73">
        <v>0.31948126662207704</v>
      </c>
      <c r="AF54" s="73">
        <v>0.29285782773690494</v>
      </c>
      <c r="AG54" s="73">
        <v>0.26623438885173401</v>
      </c>
      <c r="AH54" s="73">
        <v>0.23961094996656909</v>
      </c>
      <c r="AI54" s="73">
        <v>0.21298751108138769</v>
      </c>
      <c r="AJ54" s="73">
        <v>0.18636407219621676</v>
      </c>
      <c r="AK54" s="73">
        <v>0.15974063331104332</v>
      </c>
      <c r="AL54" s="73">
        <v>0.13311719442587761</v>
      </c>
      <c r="AM54" s="73">
        <v>0.10649375554069432</v>
      </c>
      <c r="AN54" s="73">
        <v>7.9870316655518123E-2</v>
      </c>
      <c r="AO54" s="73">
        <v>5.3246877770349033E-2</v>
      </c>
      <c r="AP54" s="73">
        <v>2.6623438885177684E-2</v>
      </c>
      <c r="AQ54" s="73">
        <v>0</v>
      </c>
    </row>
    <row r="67" spans="1:43" s="21" customFormat="1" ht="26">
      <c r="A67" s="32" t="s">
        <v>78</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row>
    <row r="68" spans="1:43" ht="20" customHeight="1"/>
    <row r="69" spans="1:43">
      <c r="A69" s="76" t="s">
        <v>91</v>
      </c>
    </row>
    <row r="74" spans="1:43">
      <c r="J74" s="2" t="s">
        <v>83</v>
      </c>
    </row>
    <row r="75" spans="1:43">
      <c r="J75" s="75" t="s">
        <v>84</v>
      </c>
      <c r="K75" s="75">
        <v>2018</v>
      </c>
      <c r="L75" s="75">
        <v>2019</v>
      </c>
      <c r="M75" s="75">
        <v>2020</v>
      </c>
      <c r="N75" s="75">
        <v>2021</v>
      </c>
      <c r="O75" s="75">
        <v>2022</v>
      </c>
      <c r="P75" s="75">
        <v>2023</v>
      </c>
      <c r="Q75" s="75">
        <v>2024</v>
      </c>
      <c r="R75" s="75">
        <v>2025</v>
      </c>
      <c r="S75" s="75">
        <v>2026</v>
      </c>
      <c r="T75" s="75">
        <v>2027</v>
      </c>
      <c r="U75" s="75">
        <v>2028</v>
      </c>
      <c r="V75" s="75">
        <v>2029</v>
      </c>
      <c r="W75" s="75">
        <v>2030</v>
      </c>
      <c r="X75" s="75">
        <v>2031</v>
      </c>
      <c r="Y75" s="75">
        <v>2032</v>
      </c>
      <c r="Z75" s="75">
        <v>2033</v>
      </c>
      <c r="AA75" s="75">
        <v>2034</v>
      </c>
      <c r="AB75" s="75">
        <v>2035</v>
      </c>
      <c r="AC75" s="75">
        <v>2036</v>
      </c>
      <c r="AD75" s="75">
        <v>2037</v>
      </c>
      <c r="AE75" s="75">
        <v>2038</v>
      </c>
      <c r="AF75" s="75">
        <v>2039</v>
      </c>
      <c r="AG75" s="75">
        <v>2040</v>
      </c>
      <c r="AH75" s="75">
        <v>2041</v>
      </c>
      <c r="AI75" s="75">
        <v>2042</v>
      </c>
      <c r="AJ75" s="75">
        <v>2043</v>
      </c>
      <c r="AK75" s="75">
        <v>2044</v>
      </c>
      <c r="AL75" s="75">
        <v>2045</v>
      </c>
      <c r="AM75" s="75">
        <v>2046</v>
      </c>
      <c r="AN75" s="75">
        <v>2047</v>
      </c>
      <c r="AO75" s="75">
        <v>2048</v>
      </c>
      <c r="AP75" s="75">
        <v>2049</v>
      </c>
      <c r="AQ75" s="75">
        <v>2050</v>
      </c>
    </row>
    <row r="76" spans="1:43">
      <c r="J76" s="75" t="s">
        <v>85</v>
      </c>
      <c r="K76" s="52">
        <v>5975.4563800000014</v>
      </c>
      <c r="L76" s="52">
        <v>6356.8375171727748</v>
      </c>
      <c r="M76" s="52">
        <v>6762.5601543986713</v>
      </c>
      <c r="N76" s="52">
        <v>12225.530123518936</v>
      </c>
      <c r="O76" s="52">
        <v>17688.500092639202</v>
      </c>
      <c r="P76" s="52">
        <v>23151.470061759468</v>
      </c>
      <c r="Q76" s="52">
        <v>28614.440030879738</v>
      </c>
      <c r="R76" s="52">
        <v>34077.410000000003</v>
      </c>
      <c r="S76" s="52">
        <v>37212.531720000006</v>
      </c>
      <c r="T76" s="52">
        <v>40347.653440000002</v>
      </c>
      <c r="U76" s="52">
        <v>43482.775160000005</v>
      </c>
      <c r="V76" s="52">
        <v>46617.89688</v>
      </c>
      <c r="W76" s="52">
        <v>49753.018600000003</v>
      </c>
      <c r="X76" s="52">
        <v>52888.140320000006</v>
      </c>
      <c r="Y76" s="52">
        <v>56023.262040000009</v>
      </c>
      <c r="Z76" s="52">
        <v>59158.383760000004</v>
      </c>
      <c r="AA76" s="52">
        <v>62293.50548</v>
      </c>
      <c r="AB76" s="52">
        <v>65428.627200000003</v>
      </c>
      <c r="AC76" s="52">
        <v>68563.748920000013</v>
      </c>
      <c r="AD76" s="52">
        <v>71698.870640000008</v>
      </c>
      <c r="AE76" s="52">
        <v>74833.992360000004</v>
      </c>
      <c r="AF76" s="52">
        <v>77969.114080000014</v>
      </c>
      <c r="AG76" s="52">
        <v>81104.235800000009</v>
      </c>
      <c r="AH76" s="52">
        <v>84239.357520000005</v>
      </c>
      <c r="AI76" s="52">
        <v>87374.479240000015</v>
      </c>
      <c r="AJ76" s="52">
        <v>90509.600959999996</v>
      </c>
      <c r="AK76" s="52">
        <v>93644.722680000021</v>
      </c>
      <c r="AL76" s="52">
        <v>96779.844400000002</v>
      </c>
      <c r="AM76" s="52">
        <v>99914.966120000012</v>
      </c>
      <c r="AN76" s="52">
        <v>103050.08784000001</v>
      </c>
      <c r="AO76" s="52">
        <v>106185.20956000002</v>
      </c>
      <c r="AP76" s="52">
        <v>109320.33128000001</v>
      </c>
      <c r="AQ76" s="52">
        <v>112455.45300000001</v>
      </c>
    </row>
    <row r="77" spans="1:43">
      <c r="J77" s="75" t="s">
        <v>86</v>
      </c>
      <c r="K77" s="52">
        <v>39619.614700000006</v>
      </c>
      <c r="L77" s="52">
        <v>39619.614700000006</v>
      </c>
      <c r="M77" s="52">
        <v>39619.614700000006</v>
      </c>
      <c r="N77" s="52">
        <v>39619.614700000006</v>
      </c>
      <c r="O77" s="52">
        <v>39619.614700000006</v>
      </c>
      <c r="P77" s="52">
        <v>39619.614700000006</v>
      </c>
      <c r="Q77" s="52">
        <v>39619.614700000006</v>
      </c>
      <c r="R77" s="52">
        <v>39619.614700000006</v>
      </c>
      <c r="S77" s="52">
        <v>39619.614700000006</v>
      </c>
      <c r="T77" s="52">
        <v>39619.614700000006</v>
      </c>
      <c r="U77" s="52">
        <v>36248.548921864211</v>
      </c>
      <c r="V77" s="52">
        <v>36248.548921864211</v>
      </c>
      <c r="W77" s="52">
        <v>32996.623482119452</v>
      </c>
      <c r="X77" s="52">
        <v>32996.623482119452</v>
      </c>
      <c r="Y77" s="52">
        <v>29973.285945863965</v>
      </c>
      <c r="Z77" s="52">
        <v>23723.062634203532</v>
      </c>
      <c r="AA77" s="52">
        <v>23723.062634203532</v>
      </c>
      <c r="AB77" s="52">
        <v>23723.062634203532</v>
      </c>
      <c r="AC77" s="52">
        <v>23723.062634203532</v>
      </c>
      <c r="AD77" s="52">
        <v>23723.062634203532</v>
      </c>
      <c r="AE77" s="52">
        <v>23723.062634203532</v>
      </c>
      <c r="AF77" s="52">
        <v>23723.062634203532</v>
      </c>
      <c r="AG77" s="52">
        <v>23723.062634203532</v>
      </c>
      <c r="AH77" s="52">
        <v>23723.062634203532</v>
      </c>
      <c r="AI77" s="52">
        <v>23723.062634203532</v>
      </c>
      <c r="AJ77" s="52">
        <v>19958.22794104648</v>
      </c>
      <c r="AK77" s="52">
        <v>15909.879629074123</v>
      </c>
      <c r="AL77" s="52">
        <v>11924.130477951299</v>
      </c>
      <c r="AM77" s="52">
        <v>11924.130477951299</v>
      </c>
      <c r="AN77" s="52">
        <v>3840.3575517303602</v>
      </c>
      <c r="AO77" s="52">
        <v>0</v>
      </c>
      <c r="AP77" s="52">
        <v>0</v>
      </c>
      <c r="AQ77" s="52">
        <v>0</v>
      </c>
    </row>
    <row r="78" spans="1:43">
      <c r="J78" s="75" t="s">
        <v>87</v>
      </c>
      <c r="K78" s="52">
        <v>46981.414340000003</v>
      </c>
      <c r="L78" s="52">
        <v>46088.838401239169</v>
      </c>
      <c r="M78" s="52">
        <v>37025.024833333315</v>
      </c>
      <c r="N78" s="52">
        <v>37025.024833333315</v>
      </c>
      <c r="O78" s="52">
        <v>37025.024833333315</v>
      </c>
      <c r="P78" s="52">
        <v>33742.024833333329</v>
      </c>
      <c r="Q78" s="52">
        <v>33742.024833333329</v>
      </c>
      <c r="R78" s="52">
        <v>32618.343833333332</v>
      </c>
      <c r="S78" s="52">
        <v>27782.454833333333</v>
      </c>
      <c r="T78" s="52">
        <v>27782.454833333333</v>
      </c>
      <c r="U78" s="52">
        <v>27782.454833333333</v>
      </c>
      <c r="V78" s="52">
        <v>27782.454833333333</v>
      </c>
      <c r="W78" s="52">
        <v>27782.454833333333</v>
      </c>
      <c r="X78" s="52">
        <v>27782.454833333333</v>
      </c>
      <c r="Y78" s="52">
        <v>27782.454833333333</v>
      </c>
      <c r="Z78" s="52">
        <v>26185.775833333333</v>
      </c>
      <c r="AA78" s="52">
        <v>26185.775833333333</v>
      </c>
      <c r="AB78" s="52">
        <v>26185.775833333333</v>
      </c>
      <c r="AC78" s="52">
        <v>24474.517493175455</v>
      </c>
      <c r="AD78" s="52">
        <v>22508.519896226368</v>
      </c>
      <c r="AE78" s="52">
        <v>20542.522299277283</v>
      </c>
      <c r="AF78" s="52">
        <v>18576.524702328199</v>
      </c>
      <c r="AG78" s="52">
        <v>16610.527105379126</v>
      </c>
      <c r="AH78" s="52">
        <v>14993.898161774025</v>
      </c>
      <c r="AI78" s="52">
        <v>13377.269218168925</v>
      </c>
      <c r="AJ78" s="52">
        <v>11760.640274563826</v>
      </c>
      <c r="AK78" s="52">
        <v>10144.011330958727</v>
      </c>
      <c r="AL78" s="52">
        <v>8527.3823873536276</v>
      </c>
      <c r="AM78" s="52">
        <v>6910.7534437485292</v>
      </c>
      <c r="AN78" s="52">
        <v>5294.1245001434309</v>
      </c>
      <c r="AO78" s="52">
        <v>3677.4955565383339</v>
      </c>
      <c r="AP78" s="52">
        <v>1838.7477782691669</v>
      </c>
      <c r="AQ78" s="52">
        <v>0</v>
      </c>
    </row>
    <row r="79" spans="1:43">
      <c r="J79" s="75" t="s">
        <v>35</v>
      </c>
      <c r="K79" s="52">
        <v>3823.4793600000003</v>
      </c>
      <c r="L79" s="52">
        <v>3703.9956300000003</v>
      </c>
      <c r="M79" s="52">
        <v>3584.5119000000004</v>
      </c>
      <c r="N79" s="52">
        <v>3465.0281700000005</v>
      </c>
      <c r="O79" s="52">
        <v>3345.5444400000006</v>
      </c>
      <c r="P79" s="52">
        <v>3226.0607100000007</v>
      </c>
      <c r="Q79" s="52">
        <v>3106.5769800000007</v>
      </c>
      <c r="R79" s="52">
        <v>2987.0932500000008</v>
      </c>
      <c r="S79" s="52">
        <v>2867.6095200000013</v>
      </c>
      <c r="T79" s="52">
        <v>2748.1257900000014</v>
      </c>
      <c r="U79" s="52">
        <v>2628.6420600000015</v>
      </c>
      <c r="V79" s="52">
        <v>2509.1583300000016</v>
      </c>
      <c r="W79" s="52">
        <v>2389.6746000000016</v>
      </c>
      <c r="X79" s="52">
        <v>2270.1908700000017</v>
      </c>
      <c r="Y79" s="52">
        <v>2150.7071400000018</v>
      </c>
      <c r="Z79" s="52">
        <v>2031.2234100000019</v>
      </c>
      <c r="AA79" s="52">
        <v>1911.739680000002</v>
      </c>
      <c r="AB79" s="52">
        <v>1792.255950000002</v>
      </c>
      <c r="AC79" s="52">
        <v>1672.7722200000023</v>
      </c>
      <c r="AD79" s="52">
        <v>1553.2884900000024</v>
      </c>
      <c r="AE79" s="52">
        <v>1433.8047600000025</v>
      </c>
      <c r="AF79" s="52">
        <v>1314.3210300000026</v>
      </c>
      <c r="AG79" s="52">
        <v>1194.8373000000026</v>
      </c>
      <c r="AH79" s="52">
        <v>1075.3535700000027</v>
      </c>
      <c r="AI79" s="52">
        <v>955.8698400000028</v>
      </c>
      <c r="AJ79" s="52">
        <v>836.38611000000276</v>
      </c>
      <c r="AK79" s="52">
        <v>716.90238000000272</v>
      </c>
      <c r="AL79" s="52">
        <v>597.4186500000028</v>
      </c>
      <c r="AM79" s="52">
        <v>477.93492000000276</v>
      </c>
      <c r="AN79" s="52">
        <v>358.45119000000273</v>
      </c>
      <c r="AO79" s="52">
        <v>238.96746000000275</v>
      </c>
      <c r="AP79" s="52">
        <v>119.48373000000272</v>
      </c>
      <c r="AQ79" s="52">
        <v>2.7192846238643932E-12</v>
      </c>
    </row>
    <row r="80" spans="1:43">
      <c r="J80" s="75" t="s">
        <v>50</v>
      </c>
      <c r="K80" s="52">
        <v>39909.675220000005</v>
      </c>
      <c r="L80" s="52">
        <v>40540.35375158806</v>
      </c>
      <c r="M80" s="52">
        <v>49317.928412268026</v>
      </c>
      <c r="N80" s="52">
        <v>43974.442173147749</v>
      </c>
      <c r="O80" s="52">
        <v>38630.955934027501</v>
      </c>
      <c r="P80" s="52">
        <v>36570.469694907209</v>
      </c>
      <c r="Q80" s="52">
        <v>31226.983455786947</v>
      </c>
      <c r="R80" s="52">
        <v>27007.178216666667</v>
      </c>
      <c r="S80" s="52">
        <v>28827.429226666674</v>
      </c>
      <c r="T80" s="52">
        <v>25811.791236666671</v>
      </c>
      <c r="U80" s="52">
        <v>26167.219024802471</v>
      </c>
      <c r="V80" s="52">
        <v>23151.581034802468</v>
      </c>
      <c r="W80" s="52">
        <v>23387.868484547231</v>
      </c>
      <c r="X80" s="52">
        <v>20372.230494547213</v>
      </c>
      <c r="Y80" s="52">
        <v>20379.930040802705</v>
      </c>
      <c r="Z80" s="52">
        <v>25211.194362463139</v>
      </c>
      <c r="AA80" s="52">
        <v>22195.55637246315</v>
      </c>
      <c r="AB80" s="52">
        <v>19179.918382463133</v>
      </c>
      <c r="AC80" s="52">
        <v>17875.538732621018</v>
      </c>
      <c r="AD80" s="52">
        <v>16825.898339570107</v>
      </c>
      <c r="AE80" s="52">
        <v>15776.25794651921</v>
      </c>
      <c r="AF80" s="52">
        <v>14726.617553468255</v>
      </c>
      <c r="AG80" s="52">
        <v>13676.977160417344</v>
      </c>
      <c r="AH80" s="52">
        <v>12277.968114022442</v>
      </c>
      <c r="AI80" s="52">
        <v>10878.959067627555</v>
      </c>
      <c r="AJ80" s="52">
        <v>13244.784714389694</v>
      </c>
      <c r="AK80" s="52">
        <v>15894.123979967146</v>
      </c>
      <c r="AL80" s="52">
        <v>18480.864084695073</v>
      </c>
      <c r="AM80" s="52">
        <v>17081.855038300171</v>
      </c>
      <c r="AN80" s="52">
        <v>23766.618918126216</v>
      </c>
      <c r="AO80" s="52">
        <v>26207.967423461669</v>
      </c>
      <c r="AP80" s="52">
        <v>25031.077211730822</v>
      </c>
      <c r="AQ80" s="52">
        <v>23854.187000000005</v>
      </c>
    </row>
    <row r="88" spans="1:43">
      <c r="A88" s="76" t="s">
        <v>92</v>
      </c>
    </row>
    <row r="90" spans="1:43">
      <c r="J90" s="2" t="s">
        <v>83</v>
      </c>
    </row>
    <row r="91" spans="1:43">
      <c r="J91" s="75" t="s">
        <v>84</v>
      </c>
      <c r="K91" s="75">
        <v>2018</v>
      </c>
      <c r="L91" s="75">
        <v>2019</v>
      </c>
      <c r="M91" s="75">
        <v>2020</v>
      </c>
      <c r="N91" s="75">
        <v>2021</v>
      </c>
      <c r="O91" s="75">
        <v>2022</v>
      </c>
      <c r="P91" s="75">
        <v>2023</v>
      </c>
      <c r="Q91" s="75">
        <v>2024</v>
      </c>
      <c r="R91" s="75">
        <v>2025</v>
      </c>
      <c r="S91" s="75">
        <v>2026</v>
      </c>
      <c r="T91" s="75">
        <v>2027</v>
      </c>
      <c r="U91" s="75">
        <v>2028</v>
      </c>
      <c r="V91" s="75">
        <v>2029</v>
      </c>
      <c r="W91" s="75">
        <v>2030</v>
      </c>
      <c r="X91" s="75">
        <v>2031</v>
      </c>
      <c r="Y91" s="75">
        <v>2032</v>
      </c>
      <c r="Z91" s="75">
        <v>2033</v>
      </c>
      <c r="AA91" s="75">
        <v>2034</v>
      </c>
      <c r="AB91" s="75">
        <v>2035</v>
      </c>
      <c r="AC91" s="75">
        <v>2036</v>
      </c>
      <c r="AD91" s="75">
        <v>2037</v>
      </c>
      <c r="AE91" s="75">
        <v>2038</v>
      </c>
      <c r="AF91" s="75">
        <v>2039</v>
      </c>
      <c r="AG91" s="75">
        <v>2040</v>
      </c>
      <c r="AH91" s="75">
        <v>2041</v>
      </c>
      <c r="AI91" s="75">
        <v>2042</v>
      </c>
      <c r="AJ91" s="75">
        <v>2043</v>
      </c>
      <c r="AK91" s="75">
        <v>2044</v>
      </c>
      <c r="AL91" s="75">
        <v>2045</v>
      </c>
      <c r="AM91" s="75">
        <v>2046</v>
      </c>
      <c r="AN91" s="75">
        <v>2047</v>
      </c>
      <c r="AO91" s="75">
        <v>2048</v>
      </c>
      <c r="AP91" s="75">
        <v>2049</v>
      </c>
      <c r="AQ91" s="75">
        <v>2050</v>
      </c>
    </row>
    <row r="92" spans="1:43">
      <c r="J92" s="75" t="s">
        <v>85</v>
      </c>
      <c r="K92" s="52">
        <v>5975.4563800000014</v>
      </c>
      <c r="L92" s="52">
        <v>6356.8375171727748</v>
      </c>
      <c r="M92" s="52">
        <v>6762.5601543986713</v>
      </c>
      <c r="N92" s="52">
        <v>12233.452186843233</v>
      </c>
      <c r="O92" s="52">
        <v>17711.424156696954</v>
      </c>
      <c r="P92" s="52">
        <v>23196.476063959821</v>
      </c>
      <c r="Q92" s="52">
        <v>28688.60790863185</v>
      </c>
      <c r="R92" s="52">
        <v>34187.819690713019</v>
      </c>
      <c r="S92" s="52">
        <v>37357.21257871035</v>
      </c>
      <c r="T92" s="52">
        <v>40530.668543325897</v>
      </c>
      <c r="U92" s="52">
        <v>43708.18758455971</v>
      </c>
      <c r="V92" s="52">
        <v>46889.769702411737</v>
      </c>
      <c r="W92" s="52">
        <v>50075.41489688203</v>
      </c>
      <c r="X92" s="52">
        <v>53299.394335967874</v>
      </c>
      <c r="Y92" s="52">
        <v>56531.499928290192</v>
      </c>
      <c r="Z92" s="52">
        <v>59771.731673848975</v>
      </c>
      <c r="AA92" s="52">
        <v>63020.089572644247</v>
      </c>
      <c r="AB92" s="52">
        <v>66276.573624676006</v>
      </c>
      <c r="AC92" s="52">
        <v>69541.183829944232</v>
      </c>
      <c r="AD92" s="52">
        <v>72813.920188448945</v>
      </c>
      <c r="AE92" s="52">
        <v>76094.782700190131</v>
      </c>
      <c r="AF92" s="52">
        <v>79383.77136516782</v>
      </c>
      <c r="AG92" s="52">
        <v>82680.886183381954</v>
      </c>
      <c r="AH92" s="52">
        <v>85986.127154832575</v>
      </c>
      <c r="AI92" s="52">
        <v>89299.494279519698</v>
      </c>
      <c r="AJ92" s="52">
        <v>92620.987557443252</v>
      </c>
      <c r="AK92" s="52">
        <v>95950.606988603351</v>
      </c>
      <c r="AL92" s="52">
        <v>99288.352572999851</v>
      </c>
      <c r="AM92" s="52">
        <v>102634.2243106329</v>
      </c>
      <c r="AN92" s="52">
        <v>105988.22220150237</v>
      </c>
      <c r="AO92" s="52">
        <v>109350.34624560837</v>
      </c>
      <c r="AP92" s="52">
        <v>112720.5964429508</v>
      </c>
      <c r="AQ92" s="52">
        <v>116098.97279352974</v>
      </c>
    </row>
    <row r="93" spans="1:43">
      <c r="J93" s="75" t="s">
        <v>86</v>
      </c>
      <c r="K93" s="52">
        <v>39619.614700000006</v>
      </c>
      <c r="L93" s="52">
        <v>39619.614700000006</v>
      </c>
      <c r="M93" s="52">
        <v>39619.614700000006</v>
      </c>
      <c r="N93" s="52">
        <v>39619.614700000006</v>
      </c>
      <c r="O93" s="52">
        <v>39619.614700000006</v>
      </c>
      <c r="P93" s="52">
        <v>39619.614700000006</v>
      </c>
      <c r="Q93" s="52">
        <v>39619.614700000006</v>
      </c>
      <c r="R93" s="52">
        <v>39619.614700000006</v>
      </c>
      <c r="S93" s="52">
        <v>39619.614700000006</v>
      </c>
      <c r="T93" s="52">
        <v>39619.614700000006</v>
      </c>
      <c r="U93" s="52">
        <v>36248.548921864211</v>
      </c>
      <c r="V93" s="52">
        <v>36248.548921864211</v>
      </c>
      <c r="W93" s="52">
        <v>32996.623482119452</v>
      </c>
      <c r="X93" s="52">
        <v>32996.623482119452</v>
      </c>
      <c r="Y93" s="52">
        <v>29973.285945863965</v>
      </c>
      <c r="Z93" s="52">
        <v>23723.062634203532</v>
      </c>
      <c r="AA93" s="52">
        <v>23723.062634203532</v>
      </c>
      <c r="AB93" s="52">
        <v>23723.062634203532</v>
      </c>
      <c r="AC93" s="52">
        <v>23723.062634203532</v>
      </c>
      <c r="AD93" s="52">
        <v>23723.062634203532</v>
      </c>
      <c r="AE93" s="52">
        <v>23723.062634203532</v>
      </c>
      <c r="AF93" s="52">
        <v>23723.062634203532</v>
      </c>
      <c r="AG93" s="52">
        <v>23723.062634203532</v>
      </c>
      <c r="AH93" s="52">
        <v>23723.062634203532</v>
      </c>
      <c r="AI93" s="52">
        <v>23723.062634203532</v>
      </c>
      <c r="AJ93" s="52">
        <v>19958.22794104648</v>
      </c>
      <c r="AK93" s="52">
        <v>15909.879629074123</v>
      </c>
      <c r="AL93" s="52">
        <v>11924.130477951299</v>
      </c>
      <c r="AM93" s="52">
        <v>11924.130477951299</v>
      </c>
      <c r="AN93" s="52">
        <v>3840.3575517303602</v>
      </c>
      <c r="AO93" s="52">
        <v>0</v>
      </c>
      <c r="AP93" s="52">
        <v>0</v>
      </c>
      <c r="AQ93" s="52">
        <v>0</v>
      </c>
    </row>
    <row r="94" spans="1:43">
      <c r="J94" s="75" t="s">
        <v>87</v>
      </c>
      <c r="K94" s="52">
        <v>46981.414340000003</v>
      </c>
      <c r="L94" s="52">
        <v>46088.838401239169</v>
      </c>
      <c r="M94" s="52">
        <v>37025.024833333315</v>
      </c>
      <c r="N94" s="52">
        <v>37025.024833333315</v>
      </c>
      <c r="O94" s="52">
        <v>37025.024833333315</v>
      </c>
      <c r="P94" s="52">
        <v>33742.024833333329</v>
      </c>
      <c r="Q94" s="52">
        <v>33742.024833333329</v>
      </c>
      <c r="R94" s="52">
        <v>32618.343833333332</v>
      </c>
      <c r="S94" s="52">
        <v>27782.454833333333</v>
      </c>
      <c r="T94" s="52">
        <v>27782.454833333333</v>
      </c>
      <c r="U94" s="52">
        <v>27782.454833333333</v>
      </c>
      <c r="V94" s="52">
        <v>27782.454833333333</v>
      </c>
      <c r="W94" s="52">
        <v>27782.454833333333</v>
      </c>
      <c r="X94" s="52">
        <v>27782.454833333333</v>
      </c>
      <c r="Y94" s="52">
        <v>27782.454833333333</v>
      </c>
      <c r="Z94" s="52">
        <v>26185.775833333333</v>
      </c>
      <c r="AA94" s="52">
        <v>26185.775833333333</v>
      </c>
      <c r="AB94" s="52">
        <v>26185.775833333333</v>
      </c>
      <c r="AC94" s="52">
        <v>24823.42268256034</v>
      </c>
      <c r="AD94" s="52">
        <v>22858.568854076188</v>
      </c>
      <c r="AE94" s="52">
        <v>20888.61921140612</v>
      </c>
      <c r="AF94" s="52">
        <v>18913.573754550136</v>
      </c>
      <c r="AG94" s="52">
        <v>16933.432483508244</v>
      </c>
      <c r="AH94" s="52">
        <v>15304.808486684095</v>
      </c>
      <c r="AI94" s="52">
        <v>13671.994230056493</v>
      </c>
      <c r="AJ94" s="52">
        <v>12034.989713625428</v>
      </c>
      <c r="AK94" s="52">
        <v>10393.79493739091</v>
      </c>
      <c r="AL94" s="52">
        <v>8748.4099013529321</v>
      </c>
      <c r="AM94" s="52">
        <v>7098.8346055115016</v>
      </c>
      <c r="AN94" s="52">
        <v>5445.0690498666108</v>
      </c>
      <c r="AO94" s="52">
        <v>3787.1132344182665</v>
      </c>
      <c r="AP94" s="52">
        <v>1895.9396102065227</v>
      </c>
      <c r="AQ94" s="52">
        <v>0</v>
      </c>
    </row>
    <row r="95" spans="1:43">
      <c r="J95" s="75" t="s">
        <v>35</v>
      </c>
      <c r="K95" s="52">
        <v>3823.4793600000003</v>
      </c>
      <c r="L95" s="52">
        <v>3703.9956300000003</v>
      </c>
      <c r="M95" s="52">
        <v>3584.5119000000004</v>
      </c>
      <c r="N95" s="52">
        <v>3467.273485524634</v>
      </c>
      <c r="O95" s="52">
        <v>3349.8802217027423</v>
      </c>
      <c r="P95" s="52">
        <v>3232.3321085343232</v>
      </c>
      <c r="Q95" s="52">
        <v>3114.6291460193784</v>
      </c>
      <c r="R95" s="52">
        <v>2996.771334157906</v>
      </c>
      <c r="S95" s="52">
        <v>2878.7586729499085</v>
      </c>
      <c r="T95" s="52">
        <v>2760.591162395383</v>
      </c>
      <c r="U95" s="52">
        <v>2642.2688024943327</v>
      </c>
      <c r="V95" s="52">
        <v>2523.7915932467545</v>
      </c>
      <c r="W95" s="52">
        <v>2405.1595346526506</v>
      </c>
      <c r="X95" s="52">
        <v>2287.8436955040215</v>
      </c>
      <c r="Y95" s="52">
        <v>2170.2181576623398</v>
      </c>
      <c r="Z95" s="52">
        <v>2052.2829211276044</v>
      </c>
      <c r="AA95" s="52">
        <v>1934.0379858998162</v>
      </c>
      <c r="AB95" s="52">
        <v>1815.4833519789754</v>
      </c>
      <c r="AC95" s="52">
        <v>1696.6190193650816</v>
      </c>
      <c r="AD95" s="52">
        <v>1577.4449880581346</v>
      </c>
      <c r="AE95" s="52">
        <v>1457.9612580581347</v>
      </c>
      <c r="AF95" s="52">
        <v>1338.1678293650821</v>
      </c>
      <c r="AG95" s="52">
        <v>1218.0647019789762</v>
      </c>
      <c r="AH95" s="52">
        <v>1097.6518758998172</v>
      </c>
      <c r="AI95" s="52">
        <v>976.92935112760563</v>
      </c>
      <c r="AJ95" s="52">
        <v>855.89712766234049</v>
      </c>
      <c r="AK95" s="52">
        <v>734.55520550402287</v>
      </c>
      <c r="AL95" s="52">
        <v>612.90358465265183</v>
      </c>
      <c r="AM95" s="52">
        <v>490.94226510822807</v>
      </c>
      <c r="AN95" s="52">
        <v>368.67124687075113</v>
      </c>
      <c r="AO95" s="52">
        <v>246.09052994022142</v>
      </c>
      <c r="AP95" s="52">
        <v>123.20011431663858</v>
      </c>
      <c r="AQ95" s="52">
        <v>2.8073885537937938E-12</v>
      </c>
    </row>
    <row r="96" spans="1:43">
      <c r="J96" s="75" t="s">
        <v>50</v>
      </c>
      <c r="K96" s="52">
        <v>39909.675220000005</v>
      </c>
      <c r="L96" s="52">
        <v>40540.35375158806</v>
      </c>
      <c r="M96" s="52">
        <v>49317.928412268026</v>
      </c>
      <c r="N96" s="52">
        <v>44052.60254686921</v>
      </c>
      <c r="O96" s="52">
        <v>38780.351593407831</v>
      </c>
      <c r="P96" s="52">
        <v>36784.17555188376</v>
      </c>
      <c r="Q96" s="52">
        <v>31498.074422297126</v>
      </c>
      <c r="R96" s="52">
        <v>27328.729204647811</v>
      </c>
      <c r="S96" s="52">
        <v>29201.565730428934</v>
      </c>
      <c r="T96" s="52">
        <v>26234.605028938284</v>
      </c>
      <c r="U96" s="52">
        <v>26634.801878311773</v>
      </c>
      <c r="V96" s="52">
        <v>23660.024722277711</v>
      </c>
      <c r="W96" s="52">
        <v>23933.264778716723</v>
      </c>
      <c r="X96" s="52">
        <v>21003.256683920335</v>
      </c>
      <c r="Y96" s="52">
        <v>21088.769670836031</v>
      </c>
      <c r="Z96" s="52">
        <v>25990.030978613213</v>
      </c>
      <c r="AA96" s="52">
        <v>23036.573520186575</v>
      </c>
      <c r="AB96" s="52">
        <v>20075.299607216497</v>
      </c>
      <c r="AC96" s="52">
        <v>18468.562390476</v>
      </c>
      <c r="AD96" s="52">
        <v>17456.509396903217</v>
      </c>
      <c r="AE96" s="52">
        <v>16441.735762972923</v>
      </c>
      <c r="AF96" s="52">
        <v>15424.241488685118</v>
      </c>
      <c r="AG96" s="52">
        <v>14404.026574039817</v>
      </c>
      <c r="AH96" s="52">
        <v>13024.477930633337</v>
      </c>
      <c r="AI96" s="52">
        <v>11641.303092486894</v>
      </c>
      <c r="AJ96" s="52">
        <v>14019.336752757532</v>
      </c>
      <c r="AK96" s="52">
        <v>16677.257837103505</v>
      </c>
      <c r="AL96" s="52">
        <v>19268.953565859963</v>
      </c>
      <c r="AM96" s="52">
        <v>17871.273948753646</v>
      </c>
      <c r="AN96" s="52">
        <v>24553.741063128284</v>
      </c>
      <c r="AO96" s="52">
        <v>26989.166608272382</v>
      </c>
      <c r="AP96" s="52">
        <v>25809.63595590608</v>
      </c>
      <c r="AQ96" s="52">
        <v>24627.05483499117</v>
      </c>
    </row>
    <row r="108" spans="1:43">
      <c r="A108" s="76" t="s">
        <v>93</v>
      </c>
    </row>
    <row r="110" spans="1:43">
      <c r="J110" s="2" t="s">
        <v>94</v>
      </c>
    </row>
    <row r="111" spans="1:43">
      <c r="J111" s="75" t="s">
        <v>84</v>
      </c>
      <c r="K111" s="75">
        <v>2018</v>
      </c>
      <c r="L111" s="75">
        <v>2019</v>
      </c>
      <c r="M111" s="75">
        <v>2020</v>
      </c>
      <c r="N111" s="75">
        <v>2021</v>
      </c>
      <c r="O111" s="75">
        <v>2022</v>
      </c>
      <c r="P111" s="75">
        <v>2023</v>
      </c>
      <c r="Q111" s="75">
        <v>2024</v>
      </c>
      <c r="R111" s="75">
        <v>2025</v>
      </c>
      <c r="S111" s="75">
        <v>2026</v>
      </c>
      <c r="T111" s="75">
        <v>2027</v>
      </c>
      <c r="U111" s="75">
        <v>2028</v>
      </c>
      <c r="V111" s="75">
        <v>2029</v>
      </c>
      <c r="W111" s="75">
        <v>2030</v>
      </c>
      <c r="X111" s="75">
        <v>2031</v>
      </c>
      <c r="Y111" s="75">
        <v>2032</v>
      </c>
      <c r="Z111" s="75">
        <v>2033</v>
      </c>
      <c r="AA111" s="75">
        <v>2034</v>
      </c>
      <c r="AB111" s="75">
        <v>2035</v>
      </c>
      <c r="AC111" s="75">
        <v>2036</v>
      </c>
      <c r="AD111" s="75">
        <v>2037</v>
      </c>
      <c r="AE111" s="75">
        <v>2038</v>
      </c>
      <c r="AF111" s="75">
        <v>2039</v>
      </c>
      <c r="AG111" s="75">
        <v>2040</v>
      </c>
      <c r="AH111" s="75">
        <v>2041</v>
      </c>
      <c r="AI111" s="75">
        <v>2042</v>
      </c>
      <c r="AJ111" s="75">
        <v>2043</v>
      </c>
      <c r="AK111" s="75">
        <v>2044</v>
      </c>
      <c r="AL111" s="75">
        <v>2045</v>
      </c>
      <c r="AM111" s="75">
        <v>2046</v>
      </c>
      <c r="AN111" s="75">
        <v>2047</v>
      </c>
      <c r="AO111" s="75">
        <v>2048</v>
      </c>
      <c r="AP111" s="75">
        <v>2049</v>
      </c>
      <c r="AQ111" s="75">
        <v>2050</v>
      </c>
    </row>
    <row r="112" spans="1:43">
      <c r="J112" s="75" t="s">
        <v>85</v>
      </c>
      <c r="K112" s="73">
        <v>0</v>
      </c>
      <c r="L112" s="73">
        <v>0</v>
      </c>
      <c r="M112" s="73">
        <v>0</v>
      </c>
      <c r="N112" s="73">
        <v>8.9689402184025394E-2</v>
      </c>
      <c r="O112" s="73">
        <v>0.12976705163802263</v>
      </c>
      <c r="P112" s="73">
        <v>0.16984470109202002</v>
      </c>
      <c r="Q112" s="73">
        <v>0.20992235054600411</v>
      </c>
      <c r="R112" s="73">
        <v>0.25</v>
      </c>
      <c r="S112" s="73">
        <v>0.27299999999999924</v>
      </c>
      <c r="T112" s="73">
        <v>0.29599999999999671</v>
      </c>
      <c r="U112" s="73">
        <v>0.31899999999999767</v>
      </c>
      <c r="V112" s="73">
        <v>0.3420000000000003</v>
      </c>
      <c r="W112" s="73">
        <v>0.36500000000000166</v>
      </c>
      <c r="X112" s="73">
        <v>0.38800000000000223</v>
      </c>
      <c r="Y112" s="73">
        <v>0.41099999999999853</v>
      </c>
      <c r="Z112" s="73">
        <v>0.43400000000000105</v>
      </c>
      <c r="AA112" s="73">
        <v>0.45700000000000146</v>
      </c>
      <c r="AB112" s="73">
        <v>0.48000000000000298</v>
      </c>
      <c r="AC112" s="73">
        <v>0.50299999999999412</v>
      </c>
      <c r="AD112" s="73">
        <v>0.52599999999999802</v>
      </c>
      <c r="AE112" s="73">
        <v>0.54899999999999904</v>
      </c>
      <c r="AF112" s="73">
        <v>0.57200000000000384</v>
      </c>
      <c r="AG112" s="73">
        <v>0.59500000000000053</v>
      </c>
      <c r="AH112" s="73">
        <v>0.61800000000000088</v>
      </c>
      <c r="AI112" s="73">
        <v>0.64099999999999824</v>
      </c>
      <c r="AJ112" s="73">
        <v>0.66400000000000137</v>
      </c>
      <c r="AK112" s="73">
        <v>0.68699999999999983</v>
      </c>
      <c r="AL112" s="73">
        <v>0.71000000000000008</v>
      </c>
      <c r="AM112" s="73">
        <v>0.73299999999999954</v>
      </c>
      <c r="AN112" s="73">
        <v>0.75600000000000123</v>
      </c>
      <c r="AO112" s="73">
        <v>0.77899999999999781</v>
      </c>
      <c r="AP112" s="73">
        <v>0.80200000000000082</v>
      </c>
      <c r="AQ112" s="73">
        <v>0.8249999999999984</v>
      </c>
    </row>
    <row r="113" spans="1:43">
      <c r="J113" s="75" t="s">
        <v>86</v>
      </c>
      <c r="K113" s="73">
        <v>0</v>
      </c>
      <c r="L113" s="73">
        <v>0</v>
      </c>
      <c r="M113" s="73">
        <v>0</v>
      </c>
      <c r="N113" s="73">
        <v>0</v>
      </c>
      <c r="O113" s="73">
        <v>0</v>
      </c>
      <c r="P113" s="73">
        <v>0</v>
      </c>
      <c r="Q113" s="73">
        <v>0</v>
      </c>
      <c r="R113" s="73">
        <v>0</v>
      </c>
      <c r="S113" s="73">
        <v>0</v>
      </c>
      <c r="T113" s="73">
        <v>0</v>
      </c>
      <c r="U113" s="73">
        <v>0</v>
      </c>
      <c r="V113" s="73">
        <v>0</v>
      </c>
      <c r="W113" s="73">
        <v>0</v>
      </c>
      <c r="X113" s="73">
        <v>0</v>
      </c>
      <c r="Y113" s="73">
        <v>0</v>
      </c>
      <c r="Z113" s="73">
        <v>0</v>
      </c>
      <c r="AA113" s="73">
        <v>0</v>
      </c>
      <c r="AB113" s="73">
        <v>0</v>
      </c>
      <c r="AC113" s="73">
        <v>0</v>
      </c>
      <c r="AD113" s="73">
        <v>0</v>
      </c>
      <c r="AE113" s="73">
        <v>0</v>
      </c>
      <c r="AF113" s="73">
        <v>0</v>
      </c>
      <c r="AG113" s="73">
        <v>0</v>
      </c>
      <c r="AH113" s="73">
        <v>0</v>
      </c>
      <c r="AI113" s="73">
        <v>0</v>
      </c>
      <c r="AJ113" s="73">
        <v>0</v>
      </c>
      <c r="AK113" s="73">
        <v>0</v>
      </c>
      <c r="AL113" s="73">
        <v>0</v>
      </c>
      <c r="AM113" s="73">
        <v>0</v>
      </c>
      <c r="AN113" s="73">
        <v>0</v>
      </c>
      <c r="AO113" s="73">
        <v>0</v>
      </c>
      <c r="AP113" s="73">
        <v>0</v>
      </c>
      <c r="AQ113" s="73">
        <v>0</v>
      </c>
    </row>
    <row r="114" spans="1:43">
      <c r="J114" s="75" t="s">
        <v>87</v>
      </c>
      <c r="K114" s="73">
        <v>0</v>
      </c>
      <c r="L114" s="73">
        <v>0</v>
      </c>
      <c r="M114" s="73">
        <v>0</v>
      </c>
      <c r="N114" s="73">
        <v>0</v>
      </c>
      <c r="O114" s="73">
        <v>0</v>
      </c>
      <c r="P114" s="73">
        <v>0</v>
      </c>
      <c r="Q114" s="73">
        <v>0</v>
      </c>
      <c r="R114" s="73">
        <v>0</v>
      </c>
      <c r="S114" s="73">
        <v>0</v>
      </c>
      <c r="T114" s="73">
        <v>0</v>
      </c>
      <c r="U114" s="73">
        <v>0</v>
      </c>
      <c r="V114" s="73">
        <v>0</v>
      </c>
      <c r="W114" s="73">
        <v>0</v>
      </c>
      <c r="X114" s="73">
        <v>0</v>
      </c>
      <c r="Y114" s="73">
        <v>0</v>
      </c>
      <c r="Z114" s="73">
        <v>0</v>
      </c>
      <c r="AA114" s="73">
        <v>0</v>
      </c>
      <c r="AB114" s="73">
        <v>0</v>
      </c>
      <c r="AC114" s="73">
        <v>0.17955089231528515</v>
      </c>
      <c r="AD114" s="73">
        <v>0.16512786547030883</v>
      </c>
      <c r="AE114" s="73">
        <v>0.15070483862533213</v>
      </c>
      <c r="AF114" s="73">
        <v>0.13628181178035659</v>
      </c>
      <c r="AG114" s="73">
        <v>0.12185878493538062</v>
      </c>
      <c r="AH114" s="73">
        <v>0.10999880978171492</v>
      </c>
      <c r="AI114" s="73">
        <v>9.8138834628049343E-2</v>
      </c>
      <c r="AJ114" s="73">
        <v>8.6278859474383698E-2</v>
      </c>
      <c r="AK114" s="73">
        <v>7.441888432071804E-2</v>
      </c>
      <c r="AL114" s="73">
        <v>6.2558909167052451E-2</v>
      </c>
      <c r="AM114" s="73">
        <v>5.069893401338698E-2</v>
      </c>
      <c r="AN114" s="73">
        <v>3.8838958859721433E-2</v>
      </c>
      <c r="AO114" s="73">
        <v>2.6978983706055875E-2</v>
      </c>
      <c r="AP114" s="73">
        <v>1.3489491853027943E-2</v>
      </c>
      <c r="AQ114" s="73">
        <v>0</v>
      </c>
    </row>
    <row r="115" spans="1:43">
      <c r="J115" s="75" t="s">
        <v>35</v>
      </c>
      <c r="K115" s="73">
        <v>0</v>
      </c>
      <c r="L115" s="73">
        <v>0</v>
      </c>
      <c r="M115" s="73">
        <v>0</v>
      </c>
      <c r="N115" s="73">
        <v>2.5420272329970059E-2</v>
      </c>
      <c r="O115" s="73">
        <v>2.4543711215142344E-2</v>
      </c>
      <c r="P115" s="73">
        <v>2.366715010031702E-2</v>
      </c>
      <c r="Q115" s="73">
        <v>2.2790588985489503E-2</v>
      </c>
      <c r="R115" s="73">
        <v>2.191402787066311E-2</v>
      </c>
      <c r="S115" s="73">
        <v>2.1037466755835805E-2</v>
      </c>
      <c r="T115" s="73">
        <v>2.0160905641009075E-2</v>
      </c>
      <c r="U115" s="73">
        <v>1.9284344526183179E-2</v>
      </c>
      <c r="V115" s="73">
        <v>1.8407783411356717E-2</v>
      </c>
      <c r="W115" s="73">
        <v>1.7531222296529952E-2</v>
      </c>
      <c r="X115" s="73">
        <v>1.6654661181703487E-2</v>
      </c>
      <c r="Y115" s="73">
        <v>1.5778100066877222E-2</v>
      </c>
      <c r="Z115" s="73">
        <v>1.4901538952050739E-2</v>
      </c>
      <c r="AA115" s="73">
        <v>1.4024977837224126E-2</v>
      </c>
      <c r="AB115" s="73">
        <v>1.3148416722397679E-2</v>
      </c>
      <c r="AC115" s="73">
        <v>1.2271855607571122E-2</v>
      </c>
      <c r="AD115" s="73">
        <v>1.1395294492744587E-2</v>
      </c>
      <c r="AE115" s="73">
        <v>1.0518733377918069E-2</v>
      </c>
      <c r="AF115" s="73">
        <v>9.642172263091657E-3</v>
      </c>
      <c r="AG115" s="73">
        <v>8.7656111482651584E-3</v>
      </c>
      <c r="AH115" s="73">
        <v>7.8890500334385886E-3</v>
      </c>
      <c r="AI115" s="73">
        <v>7.0124889186120821E-3</v>
      </c>
      <c r="AJ115" s="73">
        <v>6.1359278037855704E-3</v>
      </c>
      <c r="AK115" s="73">
        <v>5.2593666889590978E-3</v>
      </c>
      <c r="AL115" s="73">
        <v>4.3828055741325558E-3</v>
      </c>
      <c r="AM115" s="73">
        <v>3.5062444593060489E-3</v>
      </c>
      <c r="AN115" s="73">
        <v>2.6296833444795441E-3</v>
      </c>
      <c r="AO115" s="73">
        <v>1.7531222296530366E-3</v>
      </c>
      <c r="AP115" s="73">
        <v>8.7656111482653021E-4</v>
      </c>
      <c r="AQ115" s="73">
        <v>1.9949319973733294E-17</v>
      </c>
    </row>
    <row r="116" spans="1:43">
      <c r="J116" s="75" t="s">
        <v>50</v>
      </c>
      <c r="K116" s="73">
        <v>0</v>
      </c>
      <c r="L116" s="73">
        <v>0</v>
      </c>
      <c r="M116" s="73">
        <v>0</v>
      </c>
      <c r="N116" s="73">
        <v>0.8848903254860303</v>
      </c>
      <c r="O116" s="73">
        <v>0.84568923714676814</v>
      </c>
      <c r="P116" s="73">
        <v>0.80648814880766639</v>
      </c>
      <c r="Q116" s="73">
        <v>0.76728706046849737</v>
      </c>
      <c r="R116" s="73">
        <v>0.72808597212934412</v>
      </c>
      <c r="S116" s="73">
        <v>0.7059625332441718</v>
      </c>
      <c r="T116" s="73">
        <v>0.68383909435898249</v>
      </c>
      <c r="U116" s="73">
        <v>0.66171565547381206</v>
      </c>
      <c r="V116" s="73">
        <v>0.63959221658864296</v>
      </c>
      <c r="W116" s="73">
        <v>0.61746877770345499</v>
      </c>
      <c r="X116" s="73">
        <v>0.59534533881828955</v>
      </c>
      <c r="Y116" s="73">
        <v>0.57322189993312089</v>
      </c>
      <c r="Z116" s="73">
        <v>0.55109846104794113</v>
      </c>
      <c r="AA116" s="73">
        <v>0.52897502216276981</v>
      </c>
      <c r="AB116" s="73">
        <v>0.50685158327760582</v>
      </c>
      <c r="AC116" s="73">
        <v>0.30517725207714869</v>
      </c>
      <c r="AD116" s="73">
        <v>0.29747684003694719</v>
      </c>
      <c r="AE116" s="73">
        <v>0.28977642799673836</v>
      </c>
      <c r="AF116" s="73">
        <v>0.28207601595655318</v>
      </c>
      <c r="AG116" s="73">
        <v>0.27437560391635402</v>
      </c>
      <c r="AH116" s="73">
        <v>0.26411214018484691</v>
      </c>
      <c r="AI116" s="73">
        <v>0.2538486764533347</v>
      </c>
      <c r="AJ116" s="73">
        <v>0.24358521272183428</v>
      </c>
      <c r="AK116" s="73">
        <v>0.23332174899032651</v>
      </c>
      <c r="AL116" s="73">
        <v>0.22305828525881624</v>
      </c>
      <c r="AM116" s="73">
        <v>0.21279482152730841</v>
      </c>
      <c r="AN116" s="73">
        <v>0.20253135779579801</v>
      </c>
      <c r="AO116" s="73">
        <v>0.19226789406429015</v>
      </c>
      <c r="AP116" s="73">
        <v>0.18363394703214625</v>
      </c>
      <c r="AQ116" s="73">
        <v>0.17500000000000165</v>
      </c>
    </row>
    <row r="127" spans="1:43" s="21" customFormat="1" ht="26">
      <c r="A127" s="32" t="s">
        <v>95</v>
      </c>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row>
    <row r="129" spans="1:43">
      <c r="A129" s="76" t="s">
        <v>96</v>
      </c>
    </row>
    <row r="134" spans="1:43">
      <c r="J134" s="2" t="s">
        <v>83</v>
      </c>
    </row>
    <row r="135" spans="1:43">
      <c r="J135" s="75" t="s">
        <v>84</v>
      </c>
      <c r="K135" s="75">
        <v>2018</v>
      </c>
      <c r="L135" s="75">
        <v>2019</v>
      </c>
      <c r="M135" s="75">
        <v>2020</v>
      </c>
      <c r="N135" s="75">
        <v>2021</v>
      </c>
      <c r="O135" s="75">
        <v>2022</v>
      </c>
      <c r="P135" s="75">
        <v>2023</v>
      </c>
      <c r="Q135" s="75">
        <v>2024</v>
      </c>
      <c r="R135" s="75">
        <v>2025</v>
      </c>
      <c r="S135" s="75">
        <v>2026</v>
      </c>
      <c r="T135" s="75">
        <v>2027</v>
      </c>
      <c r="U135" s="75">
        <v>2028</v>
      </c>
      <c r="V135" s="75">
        <v>2029</v>
      </c>
      <c r="W135" s="75">
        <v>2030</v>
      </c>
      <c r="X135" s="75">
        <v>2031</v>
      </c>
      <c r="Y135" s="75">
        <v>2032</v>
      </c>
      <c r="Z135" s="75">
        <v>2033</v>
      </c>
      <c r="AA135" s="75">
        <v>2034</v>
      </c>
      <c r="AB135" s="75">
        <v>2035</v>
      </c>
      <c r="AC135" s="75">
        <v>2036</v>
      </c>
      <c r="AD135" s="75">
        <v>2037</v>
      </c>
      <c r="AE135" s="75">
        <v>2038</v>
      </c>
      <c r="AF135" s="75">
        <v>2039</v>
      </c>
      <c r="AG135" s="75">
        <v>2040</v>
      </c>
      <c r="AH135" s="75">
        <v>2041</v>
      </c>
      <c r="AI135" s="75">
        <v>2042</v>
      </c>
      <c r="AJ135" s="75">
        <v>2043</v>
      </c>
      <c r="AK135" s="75">
        <v>2044</v>
      </c>
      <c r="AL135" s="75">
        <v>2045</v>
      </c>
      <c r="AM135" s="75">
        <v>2046</v>
      </c>
      <c r="AN135" s="75">
        <v>2047</v>
      </c>
      <c r="AO135" s="75">
        <v>2048</v>
      </c>
      <c r="AP135" s="75">
        <v>2049</v>
      </c>
      <c r="AQ135" s="75">
        <v>2050</v>
      </c>
    </row>
    <row r="136" spans="1:43">
      <c r="J136" s="75" t="s">
        <v>85</v>
      </c>
      <c r="K136" s="52">
        <v>5975.4563800000014</v>
      </c>
      <c r="L136" s="52">
        <v>6356.8375171727748</v>
      </c>
      <c r="M136" s="52">
        <v>6762.5601543986713</v>
      </c>
      <c r="N136" s="52">
        <v>7194.1778782793444</v>
      </c>
      <c r="O136" s="52">
        <v>7653.3434324660839</v>
      </c>
      <c r="P136" s="52">
        <v>8141.8150463192324</v>
      </c>
      <c r="Q136" s="52">
        <v>8661.4631674917982</v>
      </c>
      <c r="R136" s="52">
        <v>9214.2776242175478</v>
      </c>
      <c r="S136" s="52">
        <v>9802.3752447292936</v>
      </c>
      <c r="T136" s="52">
        <v>10428.007962983544</v>
      </c>
      <c r="U136" s="52">
        <v>11093.571441729815</v>
      </c>
      <c r="V136" s="52">
        <v>11801.614245943929</v>
      </c>
      <c r="W136" s="52">
        <v>12554.847601752059</v>
      </c>
      <c r="X136" s="52">
        <v>13356.155778214234</v>
      </c>
      <c r="Y136" s="52">
        <v>14208.607131721068</v>
      </c>
      <c r="Z136" s="52">
        <v>15115.465855294742</v>
      </c>
      <c r="AA136" s="52">
        <v>16080.204477784449</v>
      </c>
      <c r="AB136" s="52">
        <v>17106.517160818072</v>
      </c>
      <c r="AC136" s="52">
        <v>18198.333844426488</v>
      </c>
      <c r="AD136" s="52">
        <v>19359.835295506808</v>
      </c>
      <c r="AE136" s="52">
        <v>20595.469116747754</v>
      </c>
      <c r="AF136" s="52">
        <v>21909.966777318405</v>
      </c>
      <c r="AG136" s="52">
        <v>23308.361730533907</v>
      </c>
      <c r="AH136" s="52">
        <v>24796.008687873989</v>
      </c>
      <c r="AI136" s="52">
        <v>26378.604123158108</v>
      </c>
      <c r="AJ136" s="52">
        <v>28062.208085391441</v>
      </c>
      <c r="AK136" s="52">
        <v>29853.267403807149</v>
      </c>
      <c r="AL136" s="52">
        <v>31758.640373961247</v>
      </c>
      <c r="AM136" s="52">
        <v>33785.623019407736</v>
      </c>
      <c r="AN136" s="52">
        <v>35941.977029514717</v>
      </c>
      <c r="AO136" s="52">
        <v>38235.95948040059</v>
      </c>
      <c r="AP136" s="52">
        <v>40676.354452797212</v>
      </c>
      <c r="AQ136" s="52">
        <v>43272.506667910624</v>
      </c>
    </row>
    <row r="137" spans="1:43">
      <c r="J137" s="75" t="s">
        <v>86</v>
      </c>
      <c r="K137" s="52">
        <v>39619.614700000006</v>
      </c>
      <c r="L137" s="52">
        <v>39619.614700000006</v>
      </c>
      <c r="M137" s="52">
        <v>39619.614700000006</v>
      </c>
      <c r="N137" s="52">
        <v>39619.614700000006</v>
      </c>
      <c r="O137" s="52">
        <v>39619.614700000006</v>
      </c>
      <c r="P137" s="52">
        <v>39619.614700000006</v>
      </c>
      <c r="Q137" s="52">
        <v>39619.614700000006</v>
      </c>
      <c r="R137" s="52">
        <v>39619.614700000006</v>
      </c>
      <c r="S137" s="52">
        <v>39619.614700000006</v>
      </c>
      <c r="T137" s="52">
        <v>39619.614700000006</v>
      </c>
      <c r="U137" s="52">
        <v>36248.548921864211</v>
      </c>
      <c r="V137" s="52">
        <v>36248.548921864211</v>
      </c>
      <c r="W137" s="52">
        <v>32996.623482119452</v>
      </c>
      <c r="X137" s="52">
        <v>32996.623482119452</v>
      </c>
      <c r="Y137" s="52">
        <v>29973.285945863965</v>
      </c>
      <c r="Z137" s="52">
        <v>23723.062634203532</v>
      </c>
      <c r="AA137" s="52">
        <v>23723.062634203532</v>
      </c>
      <c r="AB137" s="52">
        <v>23723.062634203532</v>
      </c>
      <c r="AC137" s="52">
        <v>23723.062634203532</v>
      </c>
      <c r="AD137" s="52">
        <v>23723.062634203532</v>
      </c>
      <c r="AE137" s="52">
        <v>23723.062634203532</v>
      </c>
      <c r="AF137" s="52">
        <v>23723.062634203532</v>
      </c>
      <c r="AG137" s="52">
        <v>23723.062634203532</v>
      </c>
      <c r="AH137" s="52">
        <v>23723.062634203532</v>
      </c>
      <c r="AI137" s="52">
        <v>23723.062634203532</v>
      </c>
      <c r="AJ137" s="52">
        <v>19958.22794104648</v>
      </c>
      <c r="AK137" s="52">
        <v>15909.879629074123</v>
      </c>
      <c r="AL137" s="52">
        <v>11924.130477951299</v>
      </c>
      <c r="AM137" s="52">
        <v>11924.130477951299</v>
      </c>
      <c r="AN137" s="52">
        <v>3840.3575517303602</v>
      </c>
      <c r="AO137" s="52">
        <v>0</v>
      </c>
      <c r="AP137" s="52">
        <v>0</v>
      </c>
      <c r="AQ137" s="52">
        <v>0</v>
      </c>
    </row>
    <row r="138" spans="1:43">
      <c r="J138" s="75" t="s">
        <v>87</v>
      </c>
      <c r="K138" s="52">
        <v>46981.414340000003</v>
      </c>
      <c r="L138" s="52">
        <v>46088.838401239169</v>
      </c>
      <c r="M138" s="52">
        <v>37025.024833333315</v>
      </c>
      <c r="N138" s="52">
        <v>37025.024833333315</v>
      </c>
      <c r="O138" s="52">
        <v>37025.024833333315</v>
      </c>
      <c r="P138" s="52">
        <v>33742.024833333329</v>
      </c>
      <c r="Q138" s="52">
        <v>33742.024833333329</v>
      </c>
      <c r="R138" s="52">
        <v>32618.343833333332</v>
      </c>
      <c r="S138" s="52">
        <v>27782.454833333333</v>
      </c>
      <c r="T138" s="52">
        <v>27782.454833333333</v>
      </c>
      <c r="U138" s="52">
        <v>27782.454833333333</v>
      </c>
      <c r="V138" s="52">
        <v>27782.454833333333</v>
      </c>
      <c r="W138" s="52">
        <v>27782.454833333333</v>
      </c>
      <c r="X138" s="52">
        <v>27782.454833333333</v>
      </c>
      <c r="Y138" s="52">
        <v>27782.454833333333</v>
      </c>
      <c r="Z138" s="52">
        <v>26185.775833333333</v>
      </c>
      <c r="AA138" s="52">
        <v>26185.775833333333</v>
      </c>
      <c r="AB138" s="52">
        <v>26185.775833333333</v>
      </c>
      <c r="AC138" s="52">
        <v>24474.517493175455</v>
      </c>
      <c r="AD138" s="52">
        <v>22508.519896226368</v>
      </c>
      <c r="AE138" s="52">
        <v>20542.522299277283</v>
      </c>
      <c r="AF138" s="52">
        <v>18576.524702328199</v>
      </c>
      <c r="AG138" s="52">
        <v>16610.527105379126</v>
      </c>
      <c r="AH138" s="52">
        <v>14993.898161774025</v>
      </c>
      <c r="AI138" s="52">
        <v>13377.269218168925</v>
      </c>
      <c r="AJ138" s="52">
        <v>11760.640274563826</v>
      </c>
      <c r="AK138" s="52">
        <v>10144.011330958727</v>
      </c>
      <c r="AL138" s="52">
        <v>8527.3823873536276</v>
      </c>
      <c r="AM138" s="52">
        <v>6910.7534437485292</v>
      </c>
      <c r="AN138" s="52">
        <v>5294.1245001434309</v>
      </c>
      <c r="AO138" s="52">
        <v>3677.4955565383339</v>
      </c>
      <c r="AP138" s="52">
        <v>1838.7477782691669</v>
      </c>
      <c r="AQ138" s="52">
        <v>0</v>
      </c>
    </row>
    <row r="139" spans="1:43">
      <c r="J139" s="75" t="s">
        <v>35</v>
      </c>
      <c r="K139" s="52">
        <v>3823.4793600000003</v>
      </c>
      <c r="L139" s="52">
        <v>3703.9956300000003</v>
      </c>
      <c r="M139" s="52">
        <v>3584.5119000000004</v>
      </c>
      <c r="N139" s="52">
        <v>3465.0281700000005</v>
      </c>
      <c r="O139" s="52">
        <v>3345.5444400000006</v>
      </c>
      <c r="P139" s="52">
        <v>3226.0607100000007</v>
      </c>
      <c r="Q139" s="52">
        <v>3106.5769800000007</v>
      </c>
      <c r="R139" s="52">
        <v>2987.0932500000008</v>
      </c>
      <c r="S139" s="52">
        <v>2867.6095200000013</v>
      </c>
      <c r="T139" s="52">
        <v>2748.1257900000014</v>
      </c>
      <c r="U139" s="52">
        <v>2628.6420600000015</v>
      </c>
      <c r="V139" s="52">
        <v>2509.1583300000016</v>
      </c>
      <c r="W139" s="52">
        <v>2389.6746000000016</v>
      </c>
      <c r="X139" s="52">
        <v>2270.1908700000017</v>
      </c>
      <c r="Y139" s="52">
        <v>2150.7071400000018</v>
      </c>
      <c r="Z139" s="52">
        <v>2031.2234100000019</v>
      </c>
      <c r="AA139" s="52">
        <v>1911.739680000002</v>
      </c>
      <c r="AB139" s="52">
        <v>1792.255950000002</v>
      </c>
      <c r="AC139" s="52">
        <v>1672.7722200000023</v>
      </c>
      <c r="AD139" s="52">
        <v>1553.2884900000024</v>
      </c>
      <c r="AE139" s="52">
        <v>1433.8047600000025</v>
      </c>
      <c r="AF139" s="52">
        <v>1314.3210300000026</v>
      </c>
      <c r="AG139" s="52">
        <v>1194.8373000000026</v>
      </c>
      <c r="AH139" s="52">
        <v>1075.3535700000027</v>
      </c>
      <c r="AI139" s="52">
        <v>955.8698400000028</v>
      </c>
      <c r="AJ139" s="52">
        <v>836.38611000000276</v>
      </c>
      <c r="AK139" s="52">
        <v>716.90238000000272</v>
      </c>
      <c r="AL139" s="52">
        <v>597.4186500000028</v>
      </c>
      <c r="AM139" s="52">
        <v>477.93492000000276</v>
      </c>
      <c r="AN139" s="52">
        <v>358.45119000000273</v>
      </c>
      <c r="AO139" s="52">
        <v>238.96746000000275</v>
      </c>
      <c r="AP139" s="52">
        <v>119.48373000000272</v>
      </c>
      <c r="AQ139" s="52">
        <v>2.7192846238643932E-12</v>
      </c>
    </row>
    <row r="140" spans="1:43">
      <c r="J140" s="75" t="s">
        <v>50</v>
      </c>
      <c r="K140" s="52">
        <v>39909.675220000005</v>
      </c>
      <c r="L140" s="52">
        <v>40540.35375158806</v>
      </c>
      <c r="M140" s="52">
        <v>49317.928412268026</v>
      </c>
      <c r="N140" s="52">
        <v>49005.794418387348</v>
      </c>
      <c r="O140" s="52">
        <v>48666.112594200618</v>
      </c>
      <c r="P140" s="52">
        <v>51580.124710347445</v>
      </c>
      <c r="Q140" s="52">
        <v>51179.960319174876</v>
      </c>
      <c r="R140" s="52">
        <v>51870.310592449125</v>
      </c>
      <c r="S140" s="52">
        <v>56237.58570193738</v>
      </c>
      <c r="T140" s="52">
        <v>55731.436713683128</v>
      </c>
      <c r="U140" s="52">
        <v>58556.422743072661</v>
      </c>
      <c r="V140" s="52">
        <v>57967.863668858539</v>
      </c>
      <c r="W140" s="52">
        <v>60586.039482795168</v>
      </c>
      <c r="X140" s="52">
        <v>59904.215036332986</v>
      </c>
      <c r="Y140" s="52">
        <v>62194.584949081647</v>
      </c>
      <c r="Z140" s="52">
        <v>69254.112267168399</v>
      </c>
      <c r="AA140" s="52">
        <v>68408.857374678701</v>
      </c>
      <c r="AB140" s="52">
        <v>67502.028421645067</v>
      </c>
      <c r="AC140" s="52">
        <v>68240.953808194536</v>
      </c>
      <c r="AD140" s="52">
        <v>69164.933684063304</v>
      </c>
      <c r="AE140" s="52">
        <v>70014.781189771442</v>
      </c>
      <c r="AF140" s="52">
        <v>70785.764856149879</v>
      </c>
      <c r="AG140" s="52">
        <v>71472.851229883454</v>
      </c>
      <c r="AH140" s="52">
        <v>71721.316946148465</v>
      </c>
      <c r="AI140" s="52">
        <v>71874.834184469451</v>
      </c>
      <c r="AJ140" s="52">
        <v>75692.177588998267</v>
      </c>
      <c r="AK140" s="52">
        <v>79685.57925616001</v>
      </c>
      <c r="AL140" s="52">
        <v>83502.068110733846</v>
      </c>
      <c r="AM140" s="52">
        <v>83211.198138892447</v>
      </c>
      <c r="AN140" s="52">
        <v>90874.729728611506</v>
      </c>
      <c r="AO140" s="52">
        <v>94157.217503061082</v>
      </c>
      <c r="AP140" s="52">
        <v>93675.054038933638</v>
      </c>
      <c r="AQ140" s="52">
        <v>93037.13333208939</v>
      </c>
    </row>
    <row r="148" spans="1:43">
      <c r="A148" s="76" t="s">
        <v>97</v>
      </c>
    </row>
    <row r="150" spans="1:43">
      <c r="J150" s="2" t="s">
        <v>83</v>
      </c>
    </row>
    <row r="151" spans="1:43">
      <c r="J151" s="75" t="s">
        <v>84</v>
      </c>
      <c r="K151" s="75">
        <v>2018</v>
      </c>
      <c r="L151" s="75">
        <v>2019</v>
      </c>
      <c r="M151" s="75">
        <v>2020</v>
      </c>
      <c r="N151" s="75">
        <v>2021</v>
      </c>
      <c r="O151" s="75">
        <v>2022</v>
      </c>
      <c r="P151" s="75">
        <v>2023</v>
      </c>
      <c r="Q151" s="75">
        <v>2024</v>
      </c>
      <c r="R151" s="75">
        <v>2025</v>
      </c>
      <c r="S151" s="75">
        <v>2026</v>
      </c>
      <c r="T151" s="75">
        <v>2027</v>
      </c>
      <c r="U151" s="75">
        <v>2028</v>
      </c>
      <c r="V151" s="75">
        <v>2029</v>
      </c>
      <c r="W151" s="75">
        <v>2030</v>
      </c>
      <c r="X151" s="75">
        <v>2031</v>
      </c>
      <c r="Y151" s="75">
        <v>2032</v>
      </c>
      <c r="Z151" s="75">
        <v>2033</v>
      </c>
      <c r="AA151" s="75">
        <v>2034</v>
      </c>
      <c r="AB151" s="75">
        <v>2035</v>
      </c>
      <c r="AC151" s="75">
        <v>2036</v>
      </c>
      <c r="AD151" s="75">
        <v>2037</v>
      </c>
      <c r="AE151" s="75">
        <v>2038</v>
      </c>
      <c r="AF151" s="75">
        <v>2039</v>
      </c>
      <c r="AG151" s="75">
        <v>2040</v>
      </c>
      <c r="AH151" s="75">
        <v>2041</v>
      </c>
      <c r="AI151" s="75">
        <v>2042</v>
      </c>
      <c r="AJ151" s="75">
        <v>2043</v>
      </c>
      <c r="AK151" s="75">
        <v>2044</v>
      </c>
      <c r="AL151" s="75">
        <v>2045</v>
      </c>
      <c r="AM151" s="75">
        <v>2046</v>
      </c>
      <c r="AN151" s="75">
        <v>2047</v>
      </c>
      <c r="AO151" s="75">
        <v>2048</v>
      </c>
      <c r="AP151" s="75">
        <v>2049</v>
      </c>
      <c r="AQ151" s="75">
        <v>2050</v>
      </c>
    </row>
    <row r="152" spans="1:43">
      <c r="J152" s="75" t="s">
        <v>85</v>
      </c>
      <c r="K152" s="52">
        <v>5975.4563800000014</v>
      </c>
      <c r="L152" s="52">
        <v>6356.8375171727748</v>
      </c>
      <c r="M152" s="52">
        <v>6762.5601543986713</v>
      </c>
      <c r="N152" s="52">
        <v>7198.8396583528602</v>
      </c>
      <c r="O152" s="52">
        <v>7663.2620651473717</v>
      </c>
      <c r="P152" s="52">
        <v>8157.6425745458191</v>
      </c>
      <c r="Q152" s="52">
        <v>8683.9134527557308</v>
      </c>
      <c r="R152" s="52">
        <v>9244.1315815057824</v>
      </c>
      <c r="S152" s="52">
        <v>9840.4864938772844</v>
      </c>
      <c r="T152" s="52">
        <v>10475.308928271817</v>
      </c>
      <c r="U152" s="52">
        <v>11151.079933920235</v>
      </c>
      <c r="V152" s="52">
        <v>11870.440563491426</v>
      </c>
      <c r="W152" s="52">
        <v>12636.202190651778</v>
      </c>
      <c r="X152" s="52">
        <v>13460.012194198025</v>
      </c>
      <c r="Y152" s="52">
        <v>14337.506310762354</v>
      </c>
      <c r="Z152" s="52">
        <v>15272.181418837048</v>
      </c>
      <c r="AA152" s="52">
        <v>16267.762084151234</v>
      </c>
      <c r="AB152" s="52">
        <v>17328.215378951772</v>
      </c>
      <c r="AC152" s="52">
        <v>18457.76666545144</v>
      </c>
      <c r="AD152" s="52">
        <v>19660.91640615205</v>
      </c>
      <c r="AE152" s="52">
        <v>20942.458067827145</v>
      </c>
      <c r="AF152" s="52">
        <v>22307.497190290847</v>
      </c>
      <c r="AG152" s="52">
        <v>23761.471695703585</v>
      </c>
      <c r="AH152" s="52">
        <v>25310.17351909008</v>
      </c>
      <c r="AI152" s="52">
        <v>26959.771645989746</v>
      </c>
      <c r="AJ152" s="52">
        <v>28716.836648745113</v>
      </c>
      <c r="AK152" s="52">
        <v>30588.366818882678</v>
      </c>
      <c r="AL152" s="52">
        <v>32581.8159993753</v>
      </c>
      <c r="AM152" s="52">
        <v>34705.123227322729</v>
      </c>
      <c r="AN152" s="52">
        <v>36966.744304771273</v>
      </c>
      <c r="AO152" s="52">
        <v>39375.685423046751</v>
      </c>
      <c r="AP152" s="52">
        <v>41941.538974123192</v>
      </c>
      <c r="AQ152" s="52">
        <v>44674.521691229944</v>
      </c>
    </row>
    <row r="153" spans="1:43">
      <c r="J153" s="75" t="s">
        <v>86</v>
      </c>
      <c r="K153" s="52">
        <v>39619.614700000006</v>
      </c>
      <c r="L153" s="52">
        <v>39619.614700000006</v>
      </c>
      <c r="M153" s="52">
        <v>39619.614700000006</v>
      </c>
      <c r="N153" s="52">
        <v>39619.614700000006</v>
      </c>
      <c r="O153" s="52">
        <v>39619.614700000006</v>
      </c>
      <c r="P153" s="52">
        <v>39619.614700000006</v>
      </c>
      <c r="Q153" s="52">
        <v>39619.614700000006</v>
      </c>
      <c r="R153" s="52">
        <v>39619.614700000006</v>
      </c>
      <c r="S153" s="52">
        <v>39619.614700000006</v>
      </c>
      <c r="T153" s="52">
        <v>39619.614700000006</v>
      </c>
      <c r="U153" s="52">
        <v>36248.548921864211</v>
      </c>
      <c r="V153" s="52">
        <v>36248.548921864211</v>
      </c>
      <c r="W153" s="52">
        <v>32996.623482119452</v>
      </c>
      <c r="X153" s="52">
        <v>32996.623482119452</v>
      </c>
      <c r="Y153" s="52">
        <v>29973.285945863965</v>
      </c>
      <c r="Z153" s="52">
        <v>23723.062634203532</v>
      </c>
      <c r="AA153" s="52">
        <v>23723.062634203532</v>
      </c>
      <c r="AB153" s="52">
        <v>23723.062634203532</v>
      </c>
      <c r="AC153" s="52">
        <v>23723.062634203532</v>
      </c>
      <c r="AD153" s="52">
        <v>23723.062634203532</v>
      </c>
      <c r="AE153" s="52">
        <v>23723.062634203532</v>
      </c>
      <c r="AF153" s="52">
        <v>23723.062634203532</v>
      </c>
      <c r="AG153" s="52">
        <v>23723.062634203532</v>
      </c>
      <c r="AH153" s="52">
        <v>23723.062634203532</v>
      </c>
      <c r="AI153" s="52">
        <v>23723.062634203532</v>
      </c>
      <c r="AJ153" s="52">
        <v>19958.22794104648</v>
      </c>
      <c r="AK153" s="52">
        <v>15909.879629074123</v>
      </c>
      <c r="AL153" s="52">
        <v>11924.130477951299</v>
      </c>
      <c r="AM153" s="52">
        <v>11924.130477951299</v>
      </c>
      <c r="AN153" s="52">
        <v>3840.3575517303602</v>
      </c>
      <c r="AO153" s="52">
        <v>0</v>
      </c>
      <c r="AP153" s="52">
        <v>0</v>
      </c>
      <c r="AQ153" s="52">
        <v>0</v>
      </c>
    </row>
    <row r="154" spans="1:43">
      <c r="J154" s="75" t="s">
        <v>87</v>
      </c>
      <c r="K154" s="52">
        <v>46981.414340000003</v>
      </c>
      <c r="L154" s="52">
        <v>46088.838401239169</v>
      </c>
      <c r="M154" s="52">
        <v>37025.024833333315</v>
      </c>
      <c r="N154" s="52">
        <v>37025.024833333315</v>
      </c>
      <c r="O154" s="52">
        <v>37025.024833333315</v>
      </c>
      <c r="P154" s="52">
        <v>33742.024833333329</v>
      </c>
      <c r="Q154" s="52">
        <v>33742.024833333329</v>
      </c>
      <c r="R154" s="52">
        <v>32618.343833333332</v>
      </c>
      <c r="S154" s="52">
        <v>27782.454833333333</v>
      </c>
      <c r="T154" s="52">
        <v>27782.454833333333</v>
      </c>
      <c r="U154" s="52">
        <v>27782.454833333333</v>
      </c>
      <c r="V154" s="52">
        <v>27782.454833333333</v>
      </c>
      <c r="W154" s="52">
        <v>27782.454833333333</v>
      </c>
      <c r="X154" s="52">
        <v>27782.454833333333</v>
      </c>
      <c r="Y154" s="52">
        <v>27782.454833333333</v>
      </c>
      <c r="Z154" s="52">
        <v>26185.775833333333</v>
      </c>
      <c r="AA154" s="52">
        <v>26185.775833333333</v>
      </c>
      <c r="AB154" s="52">
        <v>26185.775833333333</v>
      </c>
      <c r="AC154" s="52">
        <v>24823.42268256034</v>
      </c>
      <c r="AD154" s="52">
        <v>22858.568854076188</v>
      </c>
      <c r="AE154" s="52">
        <v>20888.61921140612</v>
      </c>
      <c r="AF154" s="52">
        <v>18913.573754550136</v>
      </c>
      <c r="AG154" s="52">
        <v>16933.432483508244</v>
      </c>
      <c r="AH154" s="52">
        <v>15304.808486684095</v>
      </c>
      <c r="AI154" s="52">
        <v>13671.994230056493</v>
      </c>
      <c r="AJ154" s="52">
        <v>12034.989713625428</v>
      </c>
      <c r="AK154" s="52">
        <v>10393.79493739091</v>
      </c>
      <c r="AL154" s="52">
        <v>8748.4099013529321</v>
      </c>
      <c r="AM154" s="52">
        <v>7098.8346055115016</v>
      </c>
      <c r="AN154" s="52">
        <v>5445.0690498666108</v>
      </c>
      <c r="AO154" s="52">
        <v>3787.1132344182665</v>
      </c>
      <c r="AP154" s="52">
        <v>1895.9396102065227</v>
      </c>
      <c r="AQ154" s="52">
        <v>0</v>
      </c>
    </row>
    <row r="155" spans="1:43">
      <c r="J155" s="75" t="s">
        <v>35</v>
      </c>
      <c r="K155" s="52">
        <v>3823.4793600000003</v>
      </c>
      <c r="L155" s="52">
        <v>3703.9956300000003</v>
      </c>
      <c r="M155" s="52">
        <v>3584.5119000000004</v>
      </c>
      <c r="N155" s="52">
        <v>3467.273485524634</v>
      </c>
      <c r="O155" s="52">
        <v>3349.8802217027423</v>
      </c>
      <c r="P155" s="52">
        <v>3232.3321085343232</v>
      </c>
      <c r="Q155" s="52">
        <v>3114.6291460193784</v>
      </c>
      <c r="R155" s="52">
        <v>2996.771334157906</v>
      </c>
      <c r="S155" s="52">
        <v>2878.7586729499085</v>
      </c>
      <c r="T155" s="52">
        <v>2760.591162395383</v>
      </c>
      <c r="U155" s="52">
        <v>2642.2688024943327</v>
      </c>
      <c r="V155" s="52">
        <v>2523.7915932467545</v>
      </c>
      <c r="W155" s="52">
        <v>2405.1595346526506</v>
      </c>
      <c r="X155" s="52">
        <v>2287.8436955040215</v>
      </c>
      <c r="Y155" s="52">
        <v>2170.2181576623398</v>
      </c>
      <c r="Z155" s="52">
        <v>2052.2829211276044</v>
      </c>
      <c r="AA155" s="52">
        <v>1934.0379858998162</v>
      </c>
      <c r="AB155" s="52">
        <v>1815.4833519789754</v>
      </c>
      <c r="AC155" s="52">
        <v>1696.6190193650816</v>
      </c>
      <c r="AD155" s="52">
        <v>1577.4449880581346</v>
      </c>
      <c r="AE155" s="52">
        <v>1457.9612580581347</v>
      </c>
      <c r="AF155" s="52">
        <v>1338.1678293650821</v>
      </c>
      <c r="AG155" s="52">
        <v>1218.0647019789762</v>
      </c>
      <c r="AH155" s="52">
        <v>1097.6518758998172</v>
      </c>
      <c r="AI155" s="52">
        <v>976.92935112760563</v>
      </c>
      <c r="AJ155" s="52">
        <v>855.89712766234049</v>
      </c>
      <c r="AK155" s="52">
        <v>734.55520550402287</v>
      </c>
      <c r="AL155" s="52">
        <v>612.90358465265183</v>
      </c>
      <c r="AM155" s="52">
        <v>490.94226510822807</v>
      </c>
      <c r="AN155" s="52">
        <v>368.67124687075113</v>
      </c>
      <c r="AO155" s="52">
        <v>246.09052994022142</v>
      </c>
      <c r="AP155" s="52">
        <v>123.20011431663858</v>
      </c>
      <c r="AQ155" s="52">
        <v>2.8073885537937938E-12</v>
      </c>
    </row>
    <row r="156" spans="1:43">
      <c r="J156" s="75" t="s">
        <v>50</v>
      </c>
      <c r="K156" s="52">
        <v>39909.675220000005</v>
      </c>
      <c r="L156" s="52">
        <v>40540.35375158806</v>
      </c>
      <c r="M156" s="52">
        <v>49317.928412268026</v>
      </c>
      <c r="N156" s="52">
        <v>49087.215075359592</v>
      </c>
      <c r="O156" s="52">
        <v>48828.513684957419</v>
      </c>
      <c r="P156" s="52">
        <v>51823.009041297773</v>
      </c>
      <c r="Q156" s="52">
        <v>51502.768878173243</v>
      </c>
      <c r="R156" s="52">
        <v>52272.417313855054</v>
      </c>
      <c r="S156" s="52">
        <v>56718.291815261997</v>
      </c>
      <c r="T156" s="52">
        <v>56289.964643992367</v>
      </c>
      <c r="U156" s="52">
        <v>59191.909528951248</v>
      </c>
      <c r="V156" s="52">
        <v>58679.353861198018</v>
      </c>
      <c r="W156" s="52">
        <v>61372.477484946983</v>
      </c>
      <c r="X156" s="52">
        <v>60842.638825690199</v>
      </c>
      <c r="Y156" s="52">
        <v>63282.763288363873</v>
      </c>
      <c r="Z156" s="52">
        <v>70489.581233625155</v>
      </c>
      <c r="AA156" s="52">
        <v>69788.90100867959</v>
      </c>
      <c r="AB156" s="52">
        <v>69023.657852940727</v>
      </c>
      <c r="AC156" s="52">
        <v>69551.979554968784</v>
      </c>
      <c r="AD156" s="52">
        <v>70609.513179200105</v>
      </c>
      <c r="AE156" s="52">
        <v>71594.060395335924</v>
      </c>
      <c r="AF156" s="52">
        <v>72500.515663562095</v>
      </c>
      <c r="AG156" s="52">
        <v>73323.441061718186</v>
      </c>
      <c r="AH156" s="52">
        <v>73700.431566375832</v>
      </c>
      <c r="AI156" s="52">
        <v>73981.025726016844</v>
      </c>
      <c r="AJ156" s="52">
        <v>77923.487661455671</v>
      </c>
      <c r="AK156" s="52">
        <v>82039.498006824171</v>
      </c>
      <c r="AL156" s="52">
        <v>85975.490139484522</v>
      </c>
      <c r="AM156" s="52">
        <v>85800.375032063806</v>
      </c>
      <c r="AN156" s="52">
        <v>93575.218959859383</v>
      </c>
      <c r="AO156" s="52">
        <v>96963.827430834004</v>
      </c>
      <c r="AP156" s="52">
        <v>96588.69342473369</v>
      </c>
      <c r="AQ156" s="52">
        <v>96051.50593729096</v>
      </c>
    </row>
    <row r="168" spans="1:43">
      <c r="A168" s="76" t="s">
        <v>98</v>
      </c>
    </row>
    <row r="170" spans="1:43">
      <c r="J170" s="2" t="s">
        <v>94</v>
      </c>
    </row>
    <row r="171" spans="1:43">
      <c r="J171" s="75" t="s">
        <v>84</v>
      </c>
      <c r="K171" s="75">
        <v>2018</v>
      </c>
      <c r="L171" s="75">
        <v>2019</v>
      </c>
      <c r="M171" s="75">
        <v>2020</v>
      </c>
      <c r="N171" s="75">
        <v>2021</v>
      </c>
      <c r="O171" s="75">
        <v>2022</v>
      </c>
      <c r="P171" s="75">
        <v>2023</v>
      </c>
      <c r="Q171" s="75">
        <v>2024</v>
      </c>
      <c r="R171" s="75">
        <v>2025</v>
      </c>
      <c r="S171" s="75">
        <v>2026</v>
      </c>
      <c r="T171" s="75">
        <v>2027</v>
      </c>
      <c r="U171" s="75">
        <v>2028</v>
      </c>
      <c r="V171" s="75">
        <v>2029</v>
      </c>
      <c r="W171" s="75">
        <v>2030</v>
      </c>
      <c r="X171" s="75">
        <v>2031</v>
      </c>
      <c r="Y171" s="75">
        <v>2032</v>
      </c>
      <c r="Z171" s="75">
        <v>2033</v>
      </c>
      <c r="AA171" s="75">
        <v>2034</v>
      </c>
      <c r="AB171" s="75">
        <v>2035</v>
      </c>
      <c r="AC171" s="75">
        <v>2036</v>
      </c>
      <c r="AD171" s="75">
        <v>2037</v>
      </c>
      <c r="AE171" s="75">
        <v>2038</v>
      </c>
      <c r="AF171" s="75">
        <v>2039</v>
      </c>
      <c r="AG171" s="75">
        <v>2040</v>
      </c>
      <c r="AH171" s="75">
        <v>2041</v>
      </c>
      <c r="AI171" s="75">
        <v>2042</v>
      </c>
      <c r="AJ171" s="75">
        <v>2043</v>
      </c>
      <c r="AK171" s="75">
        <v>2044</v>
      </c>
      <c r="AL171" s="75">
        <v>2045</v>
      </c>
      <c r="AM171" s="75">
        <v>2046</v>
      </c>
      <c r="AN171" s="75">
        <v>2047</v>
      </c>
      <c r="AO171" s="75">
        <v>2048</v>
      </c>
      <c r="AP171" s="75">
        <v>2049</v>
      </c>
      <c r="AQ171" s="75">
        <v>2050</v>
      </c>
    </row>
    <row r="172" spans="1:43">
      <c r="J172" s="75" t="s">
        <v>85</v>
      </c>
      <c r="K172" s="73">
        <v>0</v>
      </c>
      <c r="L172" s="73">
        <v>0</v>
      </c>
      <c r="M172" s="73">
        <v>0</v>
      </c>
      <c r="N172" s="73">
        <v>5.2778203201770957E-2</v>
      </c>
      <c r="O172" s="73">
        <v>5.6146751120947747E-2</v>
      </c>
      <c r="P172" s="73">
        <v>5.9730295277128025E-2</v>
      </c>
      <c r="Q172" s="73">
        <v>6.3542557719994022E-2</v>
      </c>
      <c r="R172" s="73">
        <v>6.7598136303617495E-2</v>
      </c>
      <c r="S172" s="73">
        <v>7.1912560584336427E-2</v>
      </c>
      <c r="T172" s="73">
        <v>7.65023512862604E-2</v>
      </c>
      <c r="U172" s="73">
        <v>8.1385083562173971E-2</v>
      </c>
      <c r="V172" s="73">
        <v>8.6579454292036451E-2</v>
      </c>
      <c r="W172" s="73">
        <v>9.2105353676763035E-2</v>
      </c>
      <c r="X172" s="73">
        <v>9.798394140146155E-2</v>
      </c>
      <c r="Y172" s="73">
        <v>0.10423772765976899</v>
      </c>
      <c r="Z172" s="73">
        <v>0.11089065934951342</v>
      </c>
      <c r="AA172" s="73">
        <v>0.11796821176979516</v>
      </c>
      <c r="AB172" s="73">
        <v>0.12549748617058884</v>
      </c>
      <c r="AC172" s="73">
        <v>0.13350731352842332</v>
      </c>
      <c r="AD172" s="73">
        <v>0.1420283649454786</v>
      </c>
      <c r="AE172" s="73">
        <v>0.15109326909489038</v>
      </c>
      <c r="AF172" s="73">
        <v>0.16073673716193818</v>
      </c>
      <c r="AG172" s="73">
        <v>0.1709956957595514</v>
      </c>
      <c r="AH172" s="73">
        <v>0.18190942832710824</v>
      </c>
      <c r="AI172" s="73">
        <v>0.19351972555395189</v>
      </c>
      <c r="AJ172" s="73">
        <v>0.20587104540362178</v>
      </c>
      <c r="AK172" s="73">
        <v>0.21901068335157442</v>
      </c>
      <c r="AL172" s="73">
        <v>0.23298895348825824</v>
      </c>
      <c r="AM172" s="73">
        <v>0.2478593811810208</v>
      </c>
      <c r="AN172" s="73">
        <v>0.26367890803258415</v>
      </c>
      <c r="AO172" s="73">
        <v>0.28050810992091801</v>
      </c>
      <c r="AP172" s="73">
        <v>0.29841142895540773</v>
      </c>
      <c r="AQ172" s="73">
        <v>0.31745742023756007</v>
      </c>
    </row>
    <row r="173" spans="1:43">
      <c r="J173" s="75" t="s">
        <v>86</v>
      </c>
      <c r="K173" s="73">
        <v>0</v>
      </c>
      <c r="L173" s="73">
        <v>0</v>
      </c>
      <c r="M173" s="73">
        <v>0</v>
      </c>
      <c r="N173" s="73">
        <v>0</v>
      </c>
      <c r="O173" s="73">
        <v>0</v>
      </c>
      <c r="P173" s="73">
        <v>0</v>
      </c>
      <c r="Q173" s="73">
        <v>0</v>
      </c>
      <c r="R173" s="73">
        <v>0</v>
      </c>
      <c r="S173" s="73">
        <v>0</v>
      </c>
      <c r="T173" s="73">
        <v>0</v>
      </c>
      <c r="U173" s="73">
        <v>0</v>
      </c>
      <c r="V173" s="73">
        <v>0</v>
      </c>
      <c r="W173" s="73">
        <v>0</v>
      </c>
      <c r="X173" s="73">
        <v>0</v>
      </c>
      <c r="Y173" s="73">
        <v>0</v>
      </c>
      <c r="Z173" s="73">
        <v>0</v>
      </c>
      <c r="AA173" s="73">
        <v>0</v>
      </c>
      <c r="AB173" s="73">
        <v>0</v>
      </c>
      <c r="AC173" s="73">
        <v>0</v>
      </c>
      <c r="AD173" s="73">
        <v>0</v>
      </c>
      <c r="AE173" s="73">
        <v>0</v>
      </c>
      <c r="AF173" s="73">
        <v>0</v>
      </c>
      <c r="AG173" s="73">
        <v>0</v>
      </c>
      <c r="AH173" s="73">
        <v>0</v>
      </c>
      <c r="AI173" s="73">
        <v>0</v>
      </c>
      <c r="AJ173" s="73">
        <v>0</v>
      </c>
      <c r="AK173" s="73">
        <v>0</v>
      </c>
      <c r="AL173" s="73">
        <v>0</v>
      </c>
      <c r="AM173" s="73">
        <v>0</v>
      </c>
      <c r="AN173" s="73">
        <v>0</v>
      </c>
      <c r="AO173" s="73">
        <v>0</v>
      </c>
      <c r="AP173" s="73">
        <v>0</v>
      </c>
      <c r="AQ173" s="73">
        <v>0</v>
      </c>
    </row>
    <row r="174" spans="1:43">
      <c r="J174" s="75" t="s">
        <v>87</v>
      </c>
      <c r="K174" s="73">
        <v>0</v>
      </c>
      <c r="L174" s="73">
        <v>0</v>
      </c>
      <c r="M174" s="73">
        <v>0</v>
      </c>
      <c r="N174" s="73">
        <v>0</v>
      </c>
      <c r="O174" s="73">
        <v>0</v>
      </c>
      <c r="P174" s="73">
        <v>0</v>
      </c>
      <c r="Q174" s="73">
        <v>0</v>
      </c>
      <c r="R174" s="73">
        <v>0</v>
      </c>
      <c r="S174" s="73">
        <v>0</v>
      </c>
      <c r="T174" s="73">
        <v>0</v>
      </c>
      <c r="U174" s="73">
        <v>0</v>
      </c>
      <c r="V174" s="73">
        <v>0</v>
      </c>
      <c r="W174" s="73">
        <v>0</v>
      </c>
      <c r="X174" s="73">
        <v>0</v>
      </c>
      <c r="Y174" s="73">
        <v>0</v>
      </c>
      <c r="Z174" s="73">
        <v>0</v>
      </c>
      <c r="AA174" s="73">
        <v>0</v>
      </c>
      <c r="AB174" s="73">
        <v>0</v>
      </c>
      <c r="AC174" s="73">
        <v>0.17955089231528515</v>
      </c>
      <c r="AD174" s="73">
        <v>0.16512786547030883</v>
      </c>
      <c r="AE174" s="73">
        <v>0.15070483862533213</v>
      </c>
      <c r="AF174" s="73">
        <v>0.13628181178035659</v>
      </c>
      <c r="AG174" s="73">
        <v>0.12185878493538062</v>
      </c>
      <c r="AH174" s="73">
        <v>0.10999880978171492</v>
      </c>
      <c r="AI174" s="73">
        <v>9.8138834628049343E-2</v>
      </c>
      <c r="AJ174" s="73">
        <v>8.6278859474383698E-2</v>
      </c>
      <c r="AK174" s="73">
        <v>7.441888432071804E-2</v>
      </c>
      <c r="AL174" s="73">
        <v>6.2558909167052451E-2</v>
      </c>
      <c r="AM174" s="73">
        <v>5.069893401338698E-2</v>
      </c>
      <c r="AN174" s="73">
        <v>3.8838958859721433E-2</v>
      </c>
      <c r="AO174" s="73">
        <v>2.6978983706055875E-2</v>
      </c>
      <c r="AP174" s="73">
        <v>1.3489491853027943E-2</v>
      </c>
      <c r="AQ174" s="73">
        <v>0</v>
      </c>
    </row>
    <row r="175" spans="1:43">
      <c r="J175" s="75" t="s">
        <v>35</v>
      </c>
      <c r="K175" s="73">
        <v>0</v>
      </c>
      <c r="L175" s="73">
        <v>0</v>
      </c>
      <c r="M175" s="73">
        <v>0</v>
      </c>
      <c r="N175" s="73">
        <v>2.5420272329970059E-2</v>
      </c>
      <c r="O175" s="73">
        <v>2.4543711215142344E-2</v>
      </c>
      <c r="P175" s="73">
        <v>2.366715010031702E-2</v>
      </c>
      <c r="Q175" s="73">
        <v>2.2790588985489503E-2</v>
      </c>
      <c r="R175" s="73">
        <v>2.191402787066311E-2</v>
      </c>
      <c r="S175" s="73">
        <v>2.1037466755835805E-2</v>
      </c>
      <c r="T175" s="73">
        <v>2.0160905641009075E-2</v>
      </c>
      <c r="U175" s="73">
        <v>1.9284344526183179E-2</v>
      </c>
      <c r="V175" s="73">
        <v>1.8407783411356717E-2</v>
      </c>
      <c r="W175" s="73">
        <v>1.7531222296529952E-2</v>
      </c>
      <c r="X175" s="73">
        <v>1.6654661181703487E-2</v>
      </c>
      <c r="Y175" s="73">
        <v>1.5778100066877222E-2</v>
      </c>
      <c r="Z175" s="73">
        <v>1.4901538952050739E-2</v>
      </c>
      <c r="AA175" s="73">
        <v>1.4024977837224126E-2</v>
      </c>
      <c r="AB175" s="73">
        <v>1.3148416722397679E-2</v>
      </c>
      <c r="AC175" s="73">
        <v>1.2271855607571122E-2</v>
      </c>
      <c r="AD175" s="73">
        <v>1.1395294492744587E-2</v>
      </c>
      <c r="AE175" s="73">
        <v>1.0518733377918069E-2</v>
      </c>
      <c r="AF175" s="73">
        <v>9.642172263091657E-3</v>
      </c>
      <c r="AG175" s="73">
        <v>8.7656111482651584E-3</v>
      </c>
      <c r="AH175" s="73">
        <v>7.8890500334385886E-3</v>
      </c>
      <c r="AI175" s="73">
        <v>7.0124889186120821E-3</v>
      </c>
      <c r="AJ175" s="73">
        <v>6.1359278037855704E-3</v>
      </c>
      <c r="AK175" s="73">
        <v>5.2593666889590978E-3</v>
      </c>
      <c r="AL175" s="73">
        <v>4.3828055741325558E-3</v>
      </c>
      <c r="AM175" s="73">
        <v>3.5062444593060489E-3</v>
      </c>
      <c r="AN175" s="73">
        <v>2.6296833444795441E-3</v>
      </c>
      <c r="AO175" s="73">
        <v>1.7531222296530366E-3</v>
      </c>
      <c r="AP175" s="73">
        <v>8.7656111482653021E-4</v>
      </c>
      <c r="AQ175" s="73">
        <v>1.9949319973733294E-17</v>
      </c>
    </row>
    <row r="176" spans="1:43">
      <c r="J176" s="75" t="s">
        <v>50</v>
      </c>
      <c r="K176" s="73">
        <v>0</v>
      </c>
      <c r="L176" s="73">
        <v>0</v>
      </c>
      <c r="M176" s="73">
        <v>0</v>
      </c>
      <c r="N176" s="73">
        <v>0.92180152446831565</v>
      </c>
      <c r="O176" s="73">
        <v>0.91930953766387902</v>
      </c>
      <c r="P176" s="73">
        <v>0.91660255462260298</v>
      </c>
      <c r="Q176" s="73">
        <v>0.91366685329453323</v>
      </c>
      <c r="R176" s="73">
        <v>0.910487835825739</v>
      </c>
      <c r="S176" s="73">
        <v>0.90704997265984155</v>
      </c>
      <c r="T176" s="73">
        <v>0.9033367430727276</v>
      </c>
      <c r="U176" s="73">
        <v>0.89933057191163579</v>
      </c>
      <c r="V176" s="73">
        <v>0.8950127622966022</v>
      </c>
      <c r="W176" s="73">
        <v>0.8903634240267122</v>
      </c>
      <c r="X176" s="73">
        <v>0.88536139741684394</v>
      </c>
      <c r="Y176" s="73">
        <v>0.87998417227335191</v>
      </c>
      <c r="Z176" s="73">
        <v>0.87420780169844037</v>
      </c>
      <c r="AA176" s="73">
        <v>0.86800681039297722</v>
      </c>
      <c r="AB176" s="73">
        <v>0.86135409710701583</v>
      </c>
      <c r="AC176" s="73">
        <v>0.67466993854871948</v>
      </c>
      <c r="AD176" s="73">
        <v>0.68144847509146489</v>
      </c>
      <c r="AE176" s="73">
        <v>0.68768315890186127</v>
      </c>
      <c r="AF176" s="73">
        <v>0.69333927879461443</v>
      </c>
      <c r="AG176" s="73">
        <v>0.6983799081568004</v>
      </c>
      <c r="AH176" s="73">
        <v>0.70020271185773708</v>
      </c>
      <c r="AI176" s="73">
        <v>0.70132895089938352</v>
      </c>
      <c r="AJ176" s="73">
        <v>0.70171416731820813</v>
      </c>
      <c r="AK176" s="73">
        <v>0.7013110656387519</v>
      </c>
      <c r="AL176" s="73">
        <v>0.70006933177055497</v>
      </c>
      <c r="AM176" s="73">
        <v>0.69793544034628519</v>
      </c>
      <c r="AN176" s="73">
        <v>0.69485244976321503</v>
      </c>
      <c r="AO176" s="73">
        <v>0.69075978414337535</v>
      </c>
      <c r="AP176" s="73">
        <v>0.68722251807673584</v>
      </c>
      <c r="AQ176" s="73">
        <v>0.68254257976243826</v>
      </c>
    </row>
    <row r="196" spans="1:19">
      <c r="A196" s="12"/>
      <c r="J196" s="12"/>
      <c r="S196" s="1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83A4-0011-4C2D-9869-166C93F4D7C5}">
  <sheetPr>
    <tabColor theme="4"/>
  </sheetPr>
  <dimension ref="A1:O65"/>
  <sheetViews>
    <sheetView showGridLines="0" topLeftCell="A23" zoomScale="90" zoomScaleNormal="90" workbookViewId="0">
      <selection activeCell="K16" sqref="K16"/>
    </sheetView>
  </sheetViews>
  <sheetFormatPr baseColWidth="10" defaultColWidth="11.5" defaultRowHeight="19"/>
  <cols>
    <col min="1" max="1" width="11.5" style="2"/>
    <col min="2" max="2" width="19.83203125" style="2" bestFit="1" customWidth="1"/>
    <col min="3" max="5" width="21" style="2" bestFit="1" customWidth="1"/>
    <col min="6" max="6" width="20.83203125" style="2" bestFit="1" customWidth="1"/>
    <col min="7" max="15" width="11.5" style="2"/>
    <col min="16" max="16384" width="11.5" style="6"/>
  </cols>
  <sheetData>
    <row r="1" spans="1:15">
      <c r="A1" s="98" t="s">
        <v>190</v>
      </c>
    </row>
    <row r="3" spans="1:15" s="7" customFormat="1">
      <c r="A3" s="90" t="s">
        <v>99</v>
      </c>
      <c r="B3" s="91"/>
      <c r="C3" s="91"/>
      <c r="D3" s="91"/>
      <c r="E3" s="91"/>
      <c r="F3" s="91"/>
      <c r="G3" s="91"/>
      <c r="H3" s="91"/>
      <c r="I3" s="91"/>
      <c r="J3" s="91"/>
      <c r="K3" s="91"/>
      <c r="L3" s="91"/>
      <c r="M3" s="91"/>
      <c r="N3" s="91"/>
      <c r="O3" s="91"/>
    </row>
    <row r="5" spans="1:15">
      <c r="B5" s="2" t="s">
        <v>100</v>
      </c>
      <c r="D5" s="97"/>
    </row>
    <row r="6" spans="1:15" ht="100">
      <c r="B6" s="77"/>
      <c r="C6" s="78" t="s">
        <v>101</v>
      </c>
      <c r="D6" s="78" t="s">
        <v>102</v>
      </c>
      <c r="E6" s="79" t="s">
        <v>103</v>
      </c>
      <c r="F6" s="77" t="s">
        <v>104</v>
      </c>
    </row>
    <row r="7" spans="1:15" ht="20">
      <c r="B7" s="77" t="s">
        <v>38</v>
      </c>
      <c r="C7" s="52">
        <v>17217562827.332188</v>
      </c>
      <c r="D7" s="52">
        <v>76166344098.283356</v>
      </c>
      <c r="E7" s="52">
        <v>58948781270.951172</v>
      </c>
      <c r="F7" s="92">
        <f>(C7-'Emission Results'!B8)</f>
        <v>2834915993.1709175</v>
      </c>
    </row>
    <row r="8" spans="1:15">
      <c r="B8" s="75" t="s">
        <v>105</v>
      </c>
      <c r="C8" s="52">
        <v>30699785805.8522</v>
      </c>
      <c r="D8" s="52">
        <v>76166344098.283356</v>
      </c>
      <c r="E8" s="52">
        <v>45466558292.431152</v>
      </c>
      <c r="F8" s="92">
        <f>(C8-'Emission Results'!B9)</f>
        <v>5054798675.0930405</v>
      </c>
    </row>
    <row r="9" spans="1:15">
      <c r="B9" s="75" t="s">
        <v>106</v>
      </c>
      <c r="C9" s="52">
        <v>58598360924.596497</v>
      </c>
      <c r="D9" s="52">
        <v>76166344098.283356</v>
      </c>
      <c r="E9" s="52">
        <v>17567983173.686859</v>
      </c>
      <c r="F9" s="92">
        <f>(C9-'Emission Results'!B10)</f>
        <v>9648370807.45401</v>
      </c>
    </row>
    <row r="10" spans="1:15">
      <c r="E10" s="54"/>
    </row>
    <row r="11" spans="1:15" ht="19" customHeight="1">
      <c r="B11" s="102" t="s">
        <v>107</v>
      </c>
      <c r="C11" s="102"/>
      <c r="D11" s="102"/>
      <c r="E11" s="102"/>
      <c r="F11" s="102"/>
    </row>
    <row r="12" spans="1:15">
      <c r="B12" s="102"/>
      <c r="C12" s="102"/>
      <c r="D12" s="102"/>
      <c r="E12" s="102"/>
      <c r="F12" s="102"/>
    </row>
    <row r="13" spans="1:15">
      <c r="B13" s="102"/>
      <c r="C13" s="102"/>
      <c r="D13" s="102"/>
      <c r="E13" s="102"/>
      <c r="F13" s="102"/>
    </row>
    <row r="14" spans="1:15" ht="19" customHeight="1">
      <c r="B14" s="98"/>
      <c r="C14" s="98"/>
      <c r="D14" s="98"/>
      <c r="E14" s="98"/>
      <c r="F14" s="98"/>
    </row>
    <row r="15" spans="1:15" ht="46" customHeight="1">
      <c r="B15" s="102" t="s">
        <v>108</v>
      </c>
      <c r="C15" s="102"/>
      <c r="D15" s="102"/>
      <c r="E15" s="102"/>
      <c r="F15" s="102"/>
    </row>
    <row r="16" spans="1:15" ht="35" customHeight="1">
      <c r="B16" s="102"/>
      <c r="C16" s="102"/>
      <c r="D16" s="102"/>
      <c r="E16" s="102"/>
      <c r="F16" s="102"/>
    </row>
    <row r="19" spans="1:15" s="7" customFormat="1">
      <c r="A19" s="90" t="s">
        <v>109</v>
      </c>
      <c r="B19" s="90"/>
      <c r="C19" s="90"/>
      <c r="D19" s="90"/>
      <c r="E19" s="90"/>
      <c r="F19" s="90"/>
      <c r="G19" s="90"/>
      <c r="H19" s="90"/>
      <c r="I19" s="90"/>
      <c r="J19" s="90"/>
      <c r="K19" s="90"/>
      <c r="L19" s="90"/>
      <c r="M19" s="90"/>
      <c r="N19" s="90"/>
      <c r="O19" s="90"/>
    </row>
    <row r="22" spans="1:15">
      <c r="B22" s="2" t="s">
        <v>100</v>
      </c>
      <c r="D22" s="97"/>
    </row>
    <row r="23" spans="1:15" ht="100">
      <c r="B23" s="77"/>
      <c r="C23" s="78" t="s">
        <v>101</v>
      </c>
      <c r="D23" s="78" t="s">
        <v>102</v>
      </c>
      <c r="E23" s="78" t="s">
        <v>110</v>
      </c>
      <c r="F23" s="77" t="s">
        <v>111</v>
      </c>
    </row>
    <row r="24" spans="1:15" ht="20">
      <c r="B24" s="77" t="s">
        <v>38</v>
      </c>
      <c r="C24" s="52">
        <v>7191323417.0804291</v>
      </c>
      <c r="D24" s="52">
        <v>38083172049.141678</v>
      </c>
      <c r="E24" s="52">
        <v>30891848632.061249</v>
      </c>
      <c r="F24" s="92">
        <f>'Emission Results'!D8-E24</f>
        <v>30891848632.060837</v>
      </c>
    </row>
    <row r="25" spans="1:15">
      <c r="B25" s="75" t="s">
        <v>105</v>
      </c>
      <c r="C25" s="52">
        <v>12822493565.37944</v>
      </c>
      <c r="D25" s="52">
        <v>38083172049.141678</v>
      </c>
      <c r="E25" s="52">
        <v>25260678483.762238</v>
      </c>
      <c r="F25" s="92">
        <f>'Emission Results'!D9-E25</f>
        <v>25260678483.761963</v>
      </c>
    </row>
    <row r="26" spans="1:15">
      <c r="B26" s="75" t="s">
        <v>106</v>
      </c>
      <c r="C26" s="52">
        <v>24474995058.57106</v>
      </c>
      <c r="D26" s="52">
        <v>38083172049.141678</v>
      </c>
      <c r="E26" s="52">
        <v>13608176990.570618</v>
      </c>
      <c r="F26" s="92">
        <f>'Emission Results'!D10-E26</f>
        <v>13608176990.570251</v>
      </c>
    </row>
    <row r="28" spans="1:15">
      <c r="B28" s="103" t="s">
        <v>112</v>
      </c>
      <c r="C28" s="103"/>
      <c r="D28" s="103"/>
      <c r="E28" s="103"/>
      <c r="F28" s="103"/>
    </row>
    <row r="29" spans="1:15">
      <c r="B29" s="103"/>
      <c r="C29" s="103"/>
      <c r="D29" s="103"/>
      <c r="E29" s="103"/>
      <c r="F29" s="103"/>
    </row>
    <row r="30" spans="1:15">
      <c r="B30" s="103"/>
      <c r="C30" s="103"/>
      <c r="D30" s="103"/>
      <c r="E30" s="103"/>
      <c r="F30" s="103"/>
    </row>
    <row r="35" spans="1:15" s="7" customFormat="1">
      <c r="A35" s="90" t="s">
        <v>113</v>
      </c>
      <c r="B35" s="90"/>
      <c r="C35" s="90"/>
      <c r="D35" s="90"/>
      <c r="E35" s="90"/>
      <c r="F35" s="90"/>
      <c r="G35" s="90"/>
      <c r="H35" s="90"/>
      <c r="I35" s="90"/>
      <c r="J35" s="90"/>
      <c r="K35" s="90"/>
      <c r="L35" s="90"/>
      <c r="M35" s="90"/>
      <c r="N35" s="90"/>
      <c r="O35" s="90"/>
    </row>
    <row r="37" spans="1:15">
      <c r="B37" s="36"/>
      <c r="C37" s="36">
        <v>2030</v>
      </c>
      <c r="D37" s="36">
        <v>2050</v>
      </c>
    </row>
    <row r="38" spans="1:15" ht="40">
      <c r="B38" s="3" t="s">
        <v>114</v>
      </c>
      <c r="C38" s="43">
        <v>1132792.7204999998</v>
      </c>
      <c r="D38" s="43">
        <v>3236550.63</v>
      </c>
      <c r="E38" s="93"/>
      <c r="F38" s="58"/>
    </row>
    <row r="41" spans="1:15">
      <c r="B41" s="2" t="s">
        <v>100</v>
      </c>
      <c r="D41" s="97"/>
    </row>
    <row r="42" spans="1:15" ht="80">
      <c r="B42" s="77"/>
      <c r="C42" s="78" t="s">
        <v>115</v>
      </c>
      <c r="D42" s="78" t="s">
        <v>116</v>
      </c>
      <c r="E42" s="78" t="s">
        <v>110</v>
      </c>
      <c r="F42" s="77" t="s">
        <v>117</v>
      </c>
    </row>
    <row r="43" spans="1:15" ht="20">
      <c r="B43" s="77" t="s">
        <v>38</v>
      </c>
      <c r="C43" s="52">
        <v>125365237465.49989</v>
      </c>
      <c r="D43" s="52">
        <v>575204534277.55664</v>
      </c>
      <c r="E43" s="52">
        <v>449839296812.05676</v>
      </c>
      <c r="F43" s="92">
        <f>E43-'Emission Results'!D8</f>
        <v>388055599547.93469</v>
      </c>
    </row>
    <row r="44" spans="1:15">
      <c r="B44" s="75" t="s">
        <v>105</v>
      </c>
      <c r="C44" s="52">
        <v>202410526548.30283</v>
      </c>
      <c r="D44" s="52">
        <v>575204534277.55664</v>
      </c>
      <c r="E44" s="52">
        <v>372794007729.25378</v>
      </c>
      <c r="F44" s="92">
        <f>E44-'Emission Results'!D9</f>
        <v>322272650761.72961</v>
      </c>
    </row>
    <row r="45" spans="1:15">
      <c r="B45" s="75" t="s">
        <v>106</v>
      </c>
      <c r="C45" s="52">
        <v>372037042825.97192</v>
      </c>
      <c r="D45" s="52">
        <v>575204534277.55664</v>
      </c>
      <c r="E45" s="52">
        <v>203167491451.58472</v>
      </c>
      <c r="F45" s="92">
        <f>E45-'Emission Results'!D10</f>
        <v>175951137470.44385</v>
      </c>
    </row>
    <row r="46" spans="1:15">
      <c r="F46" s="93"/>
    </row>
    <row r="47" spans="1:15">
      <c r="B47" s="2" t="s">
        <v>118</v>
      </c>
      <c r="F47" s="93"/>
    </row>
    <row r="48" spans="1:15">
      <c r="F48" s="93"/>
    </row>
    <row r="54" spans="1:15" s="7" customFormat="1">
      <c r="A54" s="90" t="s">
        <v>119</v>
      </c>
      <c r="B54" s="90"/>
      <c r="C54" s="90"/>
      <c r="D54" s="90"/>
      <c r="E54" s="90"/>
      <c r="F54" s="90"/>
      <c r="G54" s="90"/>
      <c r="H54" s="90"/>
      <c r="I54" s="90"/>
      <c r="J54" s="90"/>
      <c r="K54" s="90"/>
      <c r="L54" s="90"/>
      <c r="M54" s="90"/>
      <c r="N54" s="90"/>
      <c r="O54" s="90"/>
    </row>
    <row r="57" spans="1:15">
      <c r="B57" s="86" t="s">
        <v>100</v>
      </c>
      <c r="C57" s="86"/>
      <c r="D57" s="87"/>
      <c r="E57" s="86"/>
      <c r="F57" s="86"/>
    </row>
    <row r="58" spans="1:15" ht="80">
      <c r="B58" s="94"/>
      <c r="C58" s="95" t="s">
        <v>120</v>
      </c>
      <c r="D58" s="95" t="s">
        <v>121</v>
      </c>
      <c r="E58" s="95" t="s">
        <v>122</v>
      </c>
      <c r="F58" s="77" t="s">
        <v>123</v>
      </c>
    </row>
    <row r="59" spans="1:15" ht="20">
      <c r="B59" s="94" t="s">
        <v>38</v>
      </c>
      <c r="C59" s="88">
        <v>8588736358.0947371</v>
      </c>
      <c r="D59" s="88">
        <v>54952606779.05777</v>
      </c>
      <c r="E59" s="88">
        <v>46363870420.963036</v>
      </c>
      <c r="F59" s="89">
        <f>'Emission Results'!D8-E59</f>
        <v>15419826843.15905</v>
      </c>
    </row>
    <row r="60" spans="1:15">
      <c r="B60" s="96" t="s">
        <v>105</v>
      </c>
      <c r="C60" s="88">
        <v>17391363481.997078</v>
      </c>
      <c r="D60" s="88">
        <v>54952606779.05777</v>
      </c>
      <c r="E60" s="88">
        <v>37561243297.060692</v>
      </c>
      <c r="F60" s="89">
        <f>'Emission Results'!D9-E60</f>
        <v>12960113670.463509</v>
      </c>
    </row>
    <row r="61" spans="1:15">
      <c r="B61" s="75" t="s">
        <v>106</v>
      </c>
      <c r="C61" s="88">
        <v>34865058047.974411</v>
      </c>
      <c r="D61" s="88">
        <v>54952606779.05777</v>
      </c>
      <c r="E61" s="88">
        <v>20087548731.083359</v>
      </c>
      <c r="F61" s="89">
        <f>'Emission Results'!D10-E61</f>
        <v>7128805250.0575104</v>
      </c>
    </row>
    <row r="63" spans="1:15">
      <c r="B63" s="103" t="s">
        <v>124</v>
      </c>
      <c r="C63" s="103"/>
      <c r="D63" s="103"/>
      <c r="E63" s="103"/>
      <c r="F63" s="103"/>
    </row>
    <row r="64" spans="1:15">
      <c r="B64" s="103"/>
      <c r="C64" s="103"/>
      <c r="D64" s="103"/>
      <c r="E64" s="103"/>
      <c r="F64" s="103"/>
    </row>
    <row r="65" spans="2:6">
      <c r="B65" s="103"/>
      <c r="C65" s="103"/>
      <c r="D65" s="103"/>
      <c r="E65" s="103"/>
      <c r="F65" s="103"/>
    </row>
  </sheetData>
  <mergeCells count="4">
    <mergeCell ref="B11:F13"/>
    <mergeCell ref="B28:F30"/>
    <mergeCell ref="B15:F16"/>
    <mergeCell ref="B63:F6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1F01C-56C0-4496-A68F-CE4DC957803B}">
  <sheetPr>
    <tabColor theme="2" tint="-0.499984740745262"/>
  </sheetPr>
  <dimension ref="A1:E25"/>
  <sheetViews>
    <sheetView showGridLines="0" workbookViewId="0">
      <selection activeCell="E18" sqref="E18"/>
    </sheetView>
  </sheetViews>
  <sheetFormatPr baseColWidth="10" defaultColWidth="8.83203125" defaultRowHeight="15"/>
  <cols>
    <col min="1" max="1" width="28.5" style="17" customWidth="1"/>
    <col min="2" max="2" width="72.33203125" style="17" customWidth="1"/>
    <col min="3" max="3" width="70" style="17" customWidth="1"/>
    <col min="4" max="4" width="50.6640625" style="17" customWidth="1"/>
    <col min="5" max="5" width="59.33203125" style="17" customWidth="1"/>
    <col min="6" max="16384" width="8.83203125" style="17"/>
  </cols>
  <sheetData>
    <row r="1" spans="1:4">
      <c r="A1" s="99" t="s">
        <v>125</v>
      </c>
    </row>
    <row r="3" spans="1:4" s="15" customFormat="1" ht="20">
      <c r="A3" s="20" t="s">
        <v>126</v>
      </c>
      <c r="B3" s="20" t="s">
        <v>127</v>
      </c>
      <c r="C3" s="20" t="s">
        <v>128</v>
      </c>
      <c r="D3" s="20" t="s">
        <v>129</v>
      </c>
    </row>
    <row r="4" spans="1:4" ht="16">
      <c r="A4" s="16" t="s">
        <v>130</v>
      </c>
      <c r="B4" s="16" t="s">
        <v>131</v>
      </c>
      <c r="C4" s="18" t="s">
        <v>132</v>
      </c>
      <c r="D4" s="16"/>
    </row>
    <row r="5" spans="1:4" ht="16">
      <c r="A5" s="16" t="s">
        <v>133</v>
      </c>
      <c r="B5" s="16" t="s">
        <v>134</v>
      </c>
      <c r="C5" s="18" t="s">
        <v>135</v>
      </c>
      <c r="D5" s="16"/>
    </row>
    <row r="6" spans="1:4" ht="32">
      <c r="A6" s="16" t="s">
        <v>136</v>
      </c>
      <c r="B6" s="16" t="s">
        <v>137</v>
      </c>
      <c r="C6" s="18" t="s">
        <v>138</v>
      </c>
      <c r="D6" s="16" t="s">
        <v>139</v>
      </c>
    </row>
    <row r="7" spans="1:4" ht="16">
      <c r="A7" s="16" t="s">
        <v>140</v>
      </c>
      <c r="B7" s="16" t="s">
        <v>137</v>
      </c>
      <c r="C7" s="18" t="s">
        <v>138</v>
      </c>
      <c r="D7" s="16" t="s">
        <v>141</v>
      </c>
    </row>
    <row r="8" spans="1:4" ht="32">
      <c r="A8" s="16" t="s">
        <v>142</v>
      </c>
      <c r="B8" s="16" t="s">
        <v>143</v>
      </c>
      <c r="C8" s="18" t="s">
        <v>144</v>
      </c>
      <c r="D8" s="16"/>
    </row>
    <row r="9" spans="1:4" ht="32">
      <c r="A9" s="16" t="s">
        <v>145</v>
      </c>
      <c r="B9" s="16" t="s">
        <v>146</v>
      </c>
      <c r="C9" s="18" t="s">
        <v>144</v>
      </c>
      <c r="D9" s="16"/>
    </row>
    <row r="10" spans="1:4" ht="32">
      <c r="A10" s="16" t="s">
        <v>147</v>
      </c>
      <c r="B10" s="16" t="s">
        <v>148</v>
      </c>
      <c r="C10" s="18" t="s">
        <v>144</v>
      </c>
      <c r="D10" s="16" t="s">
        <v>149</v>
      </c>
    </row>
    <row r="11" spans="1:4" ht="16">
      <c r="A11" s="16" t="s">
        <v>150</v>
      </c>
      <c r="B11" s="16" t="s">
        <v>151</v>
      </c>
      <c r="C11" s="18" t="s">
        <v>152</v>
      </c>
      <c r="D11" s="16" t="s">
        <v>153</v>
      </c>
    </row>
    <row r="12" spans="1:4" ht="32">
      <c r="A12" s="16" t="s">
        <v>154</v>
      </c>
      <c r="B12" s="16" t="s">
        <v>155</v>
      </c>
      <c r="C12" s="18" t="s">
        <v>156</v>
      </c>
      <c r="D12" s="16" t="s">
        <v>157</v>
      </c>
    </row>
    <row r="13" spans="1:4" ht="16">
      <c r="A13" s="16" t="s">
        <v>158</v>
      </c>
      <c r="B13" s="16" t="s">
        <v>159</v>
      </c>
      <c r="C13" s="18" t="s">
        <v>160</v>
      </c>
      <c r="D13" s="16"/>
    </row>
    <row r="14" spans="1:4" ht="64">
      <c r="A14" s="16" t="s">
        <v>161</v>
      </c>
      <c r="B14" s="16" t="s">
        <v>191</v>
      </c>
      <c r="C14" s="22" t="s">
        <v>162</v>
      </c>
      <c r="D14" s="16" t="s">
        <v>198</v>
      </c>
    </row>
    <row r="15" spans="1:4" ht="16">
      <c r="A15" s="16" t="s">
        <v>163</v>
      </c>
      <c r="B15" s="16" t="s">
        <v>164</v>
      </c>
      <c r="C15" s="16"/>
      <c r="D15" s="16"/>
    </row>
    <row r="16" spans="1:4" ht="16">
      <c r="A16" s="16" t="s">
        <v>165</v>
      </c>
      <c r="B16" s="16" t="s">
        <v>166</v>
      </c>
      <c r="C16" s="16"/>
      <c r="D16" s="16"/>
    </row>
    <row r="17" spans="1:5" ht="16">
      <c r="A17" s="16" t="s">
        <v>167</v>
      </c>
      <c r="B17" s="16" t="s">
        <v>166</v>
      </c>
      <c r="C17" s="16"/>
      <c r="D17" s="16"/>
    </row>
    <row r="18" spans="1:5" ht="48">
      <c r="A18" s="16" t="s">
        <v>168</v>
      </c>
      <c r="B18" s="16" t="s">
        <v>193</v>
      </c>
      <c r="C18" s="18" t="s">
        <v>169</v>
      </c>
      <c r="D18" s="16" t="s">
        <v>170</v>
      </c>
    </row>
    <row r="19" spans="1:5" ht="128">
      <c r="A19" s="16" t="s">
        <v>171</v>
      </c>
      <c r="B19" s="16" t="s">
        <v>172</v>
      </c>
      <c r="C19" s="18" t="s">
        <v>173</v>
      </c>
      <c r="D19" s="16" t="s">
        <v>174</v>
      </c>
    </row>
    <row r="20" spans="1:5" ht="16">
      <c r="A20" s="16" t="s">
        <v>195</v>
      </c>
      <c r="B20" s="16" t="s">
        <v>175</v>
      </c>
      <c r="C20" s="16"/>
      <c r="D20" s="16" t="s">
        <v>176</v>
      </c>
    </row>
    <row r="21" spans="1:5" ht="32">
      <c r="A21" s="16" t="s">
        <v>177</v>
      </c>
      <c r="B21" s="16" t="s">
        <v>178</v>
      </c>
      <c r="C21" s="16"/>
      <c r="D21" s="16" t="s">
        <v>179</v>
      </c>
    </row>
    <row r="22" spans="1:5" ht="32">
      <c r="A22" s="16" t="s">
        <v>180</v>
      </c>
      <c r="B22" s="17" t="s">
        <v>181</v>
      </c>
      <c r="C22" s="22" t="s">
        <v>182</v>
      </c>
      <c r="D22" s="16" t="s">
        <v>183</v>
      </c>
      <c r="E22" s="1"/>
    </row>
    <row r="23" spans="1:5" ht="48">
      <c r="A23" s="16" t="s">
        <v>184</v>
      </c>
      <c r="B23" s="16" t="s">
        <v>185</v>
      </c>
      <c r="C23" s="18" t="s">
        <v>186</v>
      </c>
      <c r="D23" s="16" t="s">
        <v>187</v>
      </c>
      <c r="E23" s="1"/>
    </row>
    <row r="25" spans="1:5">
      <c r="A25" s="19"/>
    </row>
  </sheetData>
  <hyperlinks>
    <hyperlink ref="C13" r:id="rId1" xr:uid="{CAD61C2D-2DEB-45E4-8894-275E1B9BB3DE}"/>
    <hyperlink ref="C18" r:id="rId2" xr:uid="{F8A3593A-76D3-4A7D-AF6B-570C4B03CC53}"/>
    <hyperlink ref="C5" r:id="rId3" xr:uid="{B693CEE0-C589-4879-8673-14A0880D78FC}"/>
    <hyperlink ref="C4" r:id="rId4" xr:uid="{1A198524-D720-42CD-991B-2B2E0A2533DD}"/>
    <hyperlink ref="C6" r:id="rId5" xr:uid="{EE9C8587-FC5E-4DD6-957C-2E28807C06DF}"/>
    <hyperlink ref="C7" r:id="rId6" xr:uid="{FAD681E2-0671-4A80-A705-D155E03007BA}"/>
    <hyperlink ref="C8" r:id="rId7" xr:uid="{90E88F92-6691-42A8-8D6D-C24F32A942BD}"/>
    <hyperlink ref="C9" r:id="rId8" xr:uid="{3A9FE5EC-23DB-4EF6-897A-BCB925D15854}"/>
    <hyperlink ref="C10" r:id="rId9" xr:uid="{0F4BB3B0-01AA-4236-9456-C9808817020D}"/>
    <hyperlink ref="C11" r:id="rId10" xr:uid="{3FDA61DA-ABFE-4346-AA56-B2CA6E41DC83}"/>
    <hyperlink ref="C12" r:id="rId11" xr:uid="{41EE9E10-860A-4F0E-A522-05BE46A8B868}"/>
    <hyperlink ref="C19" r:id="rId12" xr:uid="{2166A816-6205-40AE-AB58-486561062B52}"/>
    <hyperlink ref="C23" r:id="rId13" xr:uid="{48A6CF6C-1615-4B5F-90C2-B40AE0068ABB}"/>
    <hyperlink ref="C14" r:id="rId14" xr:uid="{D02ADD2E-B187-4448-B6E7-EF98B3BB2999}"/>
    <hyperlink ref="C22" r:id="rId15" xr:uid="{1CD46846-908A-F140-9D76-2ABF8812703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D8A74605000E4D882AFF9C83E7BC96" ma:contentTypeVersion="25" ma:contentTypeDescription="Create a new document." ma:contentTypeScope="" ma:versionID="b282cdbcd92e1103d2b805d425dd4b32">
  <xsd:schema xmlns:xsd="http://www.w3.org/2001/XMLSchema" xmlns:xs="http://www.w3.org/2001/XMLSchema" xmlns:p="http://schemas.microsoft.com/office/2006/metadata/properties" xmlns:ns2="a7915b4c-e3dd-4ae8-b896-d88ac4009640" xmlns:ns3="a1df9832-fa29-4d0b-8301-c5ccf72ca850" xmlns:ns4="548cc37f-ad38-4a8e-8b10-b6325f85a98f" targetNamespace="http://schemas.microsoft.com/office/2006/metadata/properties" ma:root="true" ma:fieldsID="e615e636612c7e30c2548ffa49246e47" ns2:_="" ns3:_="" ns4:_="">
    <xsd:import namespace="a7915b4c-e3dd-4ae8-b896-d88ac4009640"/>
    <xsd:import namespace="a1df9832-fa29-4d0b-8301-c5ccf72ca850"/>
    <xsd:import namespace="548cc37f-ad38-4a8e-8b10-b6325f85a98f"/>
    <xsd:element name="properties">
      <xsd:complexType>
        <xsd:sequence>
          <xsd:element name="documentManagement">
            <xsd:complexType>
              <xsd:all>
                <xsd:element ref="ns2:m37240bd1a984622858577be5fb8ac64" minOccurs="0"/>
                <xsd:element ref="ns3:TaxCatchAll" minOccurs="0"/>
                <xsd:element ref="ns2:p44533e4bea946ef8487e6242d9be2e8" minOccurs="0"/>
                <xsd:element ref="ns2:c088713ca25f45df82ff12c18462e67b" minOccurs="0"/>
                <xsd:element ref="ns2:Project" minOccurs="0"/>
                <xsd:element ref="ns2:j44d7c0ece2645d6872c70c067997056" minOccurs="0"/>
                <xsd:element ref="ns2:b635a627f85c43d691ac068643a6a2b5" minOccurs="0"/>
                <xsd:element ref="ns2:be4defb138bd4cb489c584f1b5d6e80f" minOccurs="0"/>
                <xsd:element ref="ns2:MediaServiceMetadata" minOccurs="0"/>
                <xsd:element ref="ns2:MediaServiceFastMetadata" minOccurs="0"/>
                <xsd:element ref="ns4:SharedWithUsers" minOccurs="0"/>
                <xsd:element ref="ns4: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915b4c-e3dd-4ae8-b896-d88ac4009640" elementFormDefault="qualified">
    <xsd:import namespace="http://schemas.microsoft.com/office/2006/documentManagement/types"/>
    <xsd:import namespace="http://schemas.microsoft.com/office/infopath/2007/PartnerControls"/>
    <xsd:element name="m37240bd1a984622858577be5fb8ac64" ma:index="9" nillable="true" ma:taxonomy="true" ma:internalName="m37240bd1a984622858577be5fb8ac64" ma:taxonomyFieldName="Document_x0020_Status" ma:displayName="Document Status" ma:default="1;#Draft|1196e416-c1e2-46e4-892a-39f21fb650b4" ma:fieldId="{637240bd-1a98-4622-8585-77be5fb8ac64}" ma:sspId="78ca830c-a034-4168-b956-d7763e68b615" ma:termSetId="d65b1371-216a-449b-be5c-ac755384594b" ma:anchorId="00000000-0000-0000-0000-000000000000" ma:open="false" ma:isKeyword="false">
      <xsd:complexType>
        <xsd:sequence>
          <xsd:element ref="pc:Terms" minOccurs="0" maxOccurs="1"/>
        </xsd:sequence>
      </xsd:complexType>
    </xsd:element>
    <xsd:element name="p44533e4bea946ef8487e6242d9be2e8" ma:index="12" nillable="true" ma:taxonomy="true" ma:internalName="p44533e4bea946ef8487e6242d9be2e8" ma:taxonomyFieldName="Program" ma:displayName="Program" ma:default="2;#Building Electrification|878b9912-5979-4d30-98cf-217d3de31363" ma:fieldId="{944533e4-bea9-46ef-8487-e6242d9be2e8}" ma:sspId="78ca830c-a034-4168-b956-d7763e68b615" ma:termSetId="fb5b2e61-77ad-482a-9c70-531e7aa7f77d" ma:anchorId="00000000-0000-0000-0000-000000000000" ma:open="false" ma:isKeyword="false">
      <xsd:complexType>
        <xsd:sequence>
          <xsd:element ref="pc:Terms" minOccurs="0" maxOccurs="1"/>
        </xsd:sequence>
      </xsd:complexType>
    </xsd:element>
    <xsd:element name="c088713ca25f45df82ff12c18462e67b" ma:index="14" nillable="true" ma:taxonomy="true" ma:internalName="c088713ca25f45df82ff12c18462e67b" ma:taxonomyFieldName="Initiative" ma:displayName="Initiative" ma:default="3;#BEL - Admin|3a970e71-f12a-480f-802f-06721ef7b645" ma:fieldId="{c088713c-a25f-45df-82ff-12c18462e67b}" ma:sspId="78ca830c-a034-4168-b956-d7763e68b615" ma:termSetId="903b7f5a-2ae5-4e42-8208-77428af6ee1e" ma:anchorId="00000000-0000-0000-0000-000000000000" ma:open="false" ma:isKeyword="false">
      <xsd:complexType>
        <xsd:sequence>
          <xsd:element ref="pc:Terms" minOccurs="0" maxOccurs="1"/>
        </xsd:sequence>
      </xsd:complexType>
    </xsd:element>
    <xsd:element name="Project" ma:index="15" nillable="true" ma:displayName="Project" ma:default="States &amp; Cities" ma:format="Dropdown" ma:internalName="Project">
      <xsd:simpleType>
        <xsd:restriction base="dms:Choice">
          <xsd:enumeration value="States &amp; Cities"/>
        </xsd:restriction>
      </xsd:simpleType>
    </xsd:element>
    <xsd:element name="j44d7c0ece2645d6872c70c067997056" ma:index="17" nillable="true" ma:taxonomy="true" ma:internalName="j44d7c0ece2645d6872c70c067997056" ma:taxonomyFieldName="Countries_x0020_Impacted" ma:displayName="Countries Impacted" ma:default="4;#United States|e78c81d2-f77a-4423-bced-88c0de1115e6" ma:fieldId="{344d7c0e-ce26-45d6-872c-70c067997056}" ma:sspId="78ca830c-a034-4168-b956-d7763e68b615" ma:termSetId="e1c3647c-981b-42b1-93b5-578d8c5389fd" ma:anchorId="00000000-0000-0000-0000-000000000000" ma:open="false" ma:isKeyword="false">
      <xsd:complexType>
        <xsd:sequence>
          <xsd:element ref="pc:Terms" minOccurs="0" maxOccurs="1"/>
        </xsd:sequence>
      </xsd:complexType>
    </xsd:element>
    <xsd:element name="b635a627f85c43d691ac068643a6a2b5" ma:index="19" nillable="true" ma:taxonomy="true" ma:internalName="b635a627f85c43d691ac068643a6a2b5" ma:taxonomyFieldName="Technology" ma:displayName="Technology" ma:default="5;#Energy Efficiency - Building|31d34ec1-509c-4632-aa9e-770ac4d402a8" ma:fieldId="{b635a627-f85c-43d6-91ac-068643a6a2b5}" ma:sspId="78ca830c-a034-4168-b956-d7763e68b615" ma:termSetId="fb0d05d2-464d-47d8-b8c5-88e37d853ee5" ma:anchorId="00000000-0000-0000-0000-000000000000" ma:open="false" ma:isKeyword="false">
      <xsd:complexType>
        <xsd:sequence>
          <xsd:element ref="pc:Terms" minOccurs="0" maxOccurs="1"/>
        </xsd:sequence>
      </xsd:complexType>
    </xsd:element>
    <xsd:element name="be4defb138bd4cb489c584f1b5d6e80f" ma:index="21" nillable="true" ma:taxonomy="true" ma:internalName="be4defb138bd4cb489c584f1b5d6e80f" ma:taxonomyFieldName="Legal_x0020_Designation" ma:displayName="Legal Designation" ma:default="6;#Unrestricted|e3b3d182-2f78-40d0-877f-b4ead85fe795" ma:fieldId="{be4defb1-38bd-4cb4-89c5-84f1b5d6e80f}" ma:sspId="78ca830c-a034-4168-b956-d7763e68b615" ma:termSetId="d7cab2b2-b4f8-46a9-89b2-4eecb42d47ca" ma:anchorId="00000000-0000-0000-0000-000000000000"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df9832-fa29-4d0b-8301-c5ccf72ca85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365b823-9890-4c24-a688-184ea9f3a460}" ma:internalName="TaxCatchAll" ma:showField="CatchAllData" ma:web="548cc37f-ad38-4a8e-8b10-b6325f85a9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8cc37f-ad38-4a8e-8b10-b6325f85a98f"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j44d7c0ece2645d6872c70c067997056 xmlns="a7915b4c-e3dd-4ae8-b896-d88ac4009640">
      <Terms xmlns="http://schemas.microsoft.com/office/infopath/2007/PartnerControls">
        <TermInfo xmlns="http://schemas.microsoft.com/office/infopath/2007/PartnerControls">
          <TermName xmlns="http://schemas.microsoft.com/office/infopath/2007/PartnerControls">United States</TermName>
          <TermId xmlns="http://schemas.microsoft.com/office/infopath/2007/PartnerControls">e78c81d2-f77a-4423-bced-88c0de1115e6</TermId>
        </TermInfo>
      </Terms>
    </j44d7c0ece2645d6872c70c067997056>
    <Project xmlns="a7915b4c-e3dd-4ae8-b896-d88ac4009640">States &amp; Cities</Project>
    <b635a627f85c43d691ac068643a6a2b5 xmlns="a7915b4c-e3dd-4ae8-b896-d88ac4009640">
      <Terms xmlns="http://schemas.microsoft.com/office/infopath/2007/PartnerControls">
        <TermInfo xmlns="http://schemas.microsoft.com/office/infopath/2007/PartnerControls">
          <TermName xmlns="http://schemas.microsoft.com/office/infopath/2007/PartnerControls">Energy Efficiency - Building</TermName>
          <TermId xmlns="http://schemas.microsoft.com/office/infopath/2007/PartnerControls">31d34ec1-509c-4632-aa9e-770ac4d402a8</TermId>
        </TermInfo>
      </Terms>
    </b635a627f85c43d691ac068643a6a2b5>
    <TaxCatchAll xmlns="a1df9832-fa29-4d0b-8301-c5ccf72ca850">
      <Value>6</Value>
      <Value>5</Value>
      <Value>4</Value>
      <Value>3</Value>
      <Value>2</Value>
      <Value>1</Value>
    </TaxCatchAll>
    <p44533e4bea946ef8487e6242d9be2e8 xmlns="a7915b4c-e3dd-4ae8-b896-d88ac4009640">
      <Terms xmlns="http://schemas.microsoft.com/office/infopath/2007/PartnerControls">
        <TermInfo xmlns="http://schemas.microsoft.com/office/infopath/2007/PartnerControls">
          <TermName xmlns="http://schemas.microsoft.com/office/infopath/2007/PartnerControls">Building Electrification</TermName>
          <TermId xmlns="http://schemas.microsoft.com/office/infopath/2007/PartnerControls">878b9912-5979-4d30-98cf-217d3de31363</TermId>
        </TermInfo>
      </Terms>
    </p44533e4bea946ef8487e6242d9be2e8>
    <c088713ca25f45df82ff12c18462e67b xmlns="a7915b4c-e3dd-4ae8-b896-d88ac4009640">
      <Terms xmlns="http://schemas.microsoft.com/office/infopath/2007/PartnerControls">
        <TermInfo xmlns="http://schemas.microsoft.com/office/infopath/2007/PartnerControls">
          <TermName xmlns="http://schemas.microsoft.com/office/infopath/2007/PartnerControls">BEL - Admin</TermName>
          <TermId xmlns="http://schemas.microsoft.com/office/infopath/2007/PartnerControls">3a970e71-f12a-480f-802f-06721ef7b645</TermId>
        </TermInfo>
      </Terms>
    </c088713ca25f45df82ff12c18462e67b>
    <be4defb138bd4cb489c584f1b5d6e80f xmlns="a7915b4c-e3dd-4ae8-b896-d88ac4009640">
      <Terms xmlns="http://schemas.microsoft.com/office/infopath/2007/PartnerControls">
        <TermInfo xmlns="http://schemas.microsoft.com/office/infopath/2007/PartnerControls">
          <TermName xmlns="http://schemas.microsoft.com/office/infopath/2007/PartnerControls">Unrestricted</TermName>
          <TermId xmlns="http://schemas.microsoft.com/office/infopath/2007/PartnerControls">e3b3d182-2f78-40d0-877f-b4ead85fe795</TermId>
        </TermInfo>
      </Terms>
    </be4defb138bd4cb489c584f1b5d6e80f>
    <m37240bd1a984622858577be5fb8ac64 xmlns="a7915b4c-e3dd-4ae8-b896-d88ac4009640">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1196e416-c1e2-46e4-892a-39f21fb650b4</TermId>
        </TermInfo>
      </Terms>
    </m37240bd1a984622858577be5fb8ac64>
    <SharedWithUsers xmlns="548cc37f-ad38-4a8e-8b10-b6325f85a98f">
      <UserInfo>
        <DisplayName>Kiley Kroh</DisplayName>
        <AccountId>37</AccountId>
        <AccountType/>
      </UserInfo>
      <UserInfo>
        <DisplayName>Ana Sophia Mifsud</DisplayName>
        <AccountId>23</AccountId>
        <AccountType/>
      </UserInfo>
      <UserInfo>
        <DisplayName>Mike Henchen</DisplayName>
        <AccountId>19</AccountId>
        <AccountType/>
      </UserInfo>
    </SharedWithUsers>
  </documentManagement>
</p:properties>
</file>

<file path=customXml/itemProps1.xml><?xml version="1.0" encoding="utf-8"?>
<ds:datastoreItem xmlns:ds="http://schemas.openxmlformats.org/officeDocument/2006/customXml" ds:itemID="{91A91014-B7C3-474D-9399-3338EE56E0B0}">
  <ds:schemaRefs>
    <ds:schemaRef ds:uri="http://schemas.microsoft.com/sharepoint/v3/contenttype/forms"/>
  </ds:schemaRefs>
</ds:datastoreItem>
</file>

<file path=customXml/itemProps2.xml><?xml version="1.0" encoding="utf-8"?>
<ds:datastoreItem xmlns:ds="http://schemas.openxmlformats.org/officeDocument/2006/customXml" ds:itemID="{D7D4B014-6DC7-45F0-AD18-8BE978CFB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915b4c-e3dd-4ae8-b896-d88ac4009640"/>
    <ds:schemaRef ds:uri="a1df9832-fa29-4d0b-8301-c5ccf72ca850"/>
    <ds:schemaRef ds:uri="548cc37f-ad38-4a8e-8b10-b6325f85a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6B9F44-2618-4392-BDC1-88B16658F52B}">
  <ds:schemaRefs>
    <ds:schemaRef ds:uri="a7915b4c-e3dd-4ae8-b896-d88ac4009640"/>
    <ds:schemaRef ds:uri="http://schemas.microsoft.com/office/2006/documentManagement/types"/>
    <ds:schemaRef ds:uri="http://purl.org/dc/dcmitype/"/>
    <ds:schemaRef ds:uri="http://purl.org/dc/elements/1.1/"/>
    <ds:schemaRef ds:uri="a1df9832-fa29-4d0b-8301-c5ccf72ca850"/>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548cc37f-ad38-4a8e-8b10-b6325f85a98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Info</vt:lpstr>
      <vt:lpstr>Assumptions</vt:lpstr>
      <vt:lpstr>Emission Results</vt:lpstr>
      <vt:lpstr>Generation Results</vt:lpstr>
      <vt:lpstr>Sensitivities</vt:lpstr>
      <vt:lpstr>Data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Sharrow</dc:creator>
  <cp:keywords/>
  <dc:description/>
  <cp:lastModifiedBy>Ana Sophia Mifsud</cp:lastModifiedBy>
  <cp:revision/>
  <dcterms:created xsi:type="dcterms:W3CDTF">2020-07-29T20:56:23Z</dcterms:created>
  <dcterms:modified xsi:type="dcterms:W3CDTF">2020-08-31T22:08:05Z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0x0101008CD8A74605000E4D882AFF9C83E7BC96</vt:lpwstr>
  </property>
  <property fmtid="{D5CDD505-2E9C-101B-9397-08002B2CF9AE}" pid="3" name="Technology">
    <vt:lpwstr>5;#Energy Efficiency - Building|31d34ec1-509c-4632-aa9e-770ac4d402a8</vt:lpwstr>
  </property>
  <property fmtid="{D5CDD505-2E9C-101B-9397-08002B2CF9AE}" pid="4" name="Countries Impacted">
    <vt:lpwstr>4;#United States|e78c81d2-f77a-4423-bced-88c0de1115e6</vt:lpwstr>
  </property>
  <property fmtid="{D5CDD505-2E9C-101B-9397-08002B2CF9AE}" pid="5" name="Legal Designation">
    <vt:lpwstr>6;#Unrestricted|e3b3d182-2f78-40d0-877f-b4ead85fe795</vt:lpwstr>
  </property>
  <property fmtid="{D5CDD505-2E9C-101B-9397-08002B2CF9AE}" pid="6" name="Program">
    <vt:lpwstr>2;#Building Electrification|878b9912-5979-4d30-98cf-217d3de31363</vt:lpwstr>
  </property>
  <property fmtid="{D5CDD505-2E9C-101B-9397-08002B2CF9AE}" pid="7" name="Document Status">
    <vt:lpwstr>1;#Draft|1196e416-c1e2-46e4-892a-39f21fb650b4</vt:lpwstr>
  </property>
  <property fmtid="{D5CDD505-2E9C-101B-9397-08002B2CF9AE}" pid="8" name="Initiative">
    <vt:lpwstr>3;#BEL - Admin|3a970e71-f12a-480f-802f-06721ef7b645</vt:lpwstr>
  </property>
</Properties>
</file>