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0" yWindow="0" windowWidth="19420" windowHeight="9880" tabRatio="896"/>
  </bookViews>
  <sheets>
    <sheet name="Cover" sheetId="6" r:id="rId1"/>
    <sheet name="TOC" sheetId="8" r:id="rId2"/>
    <sheet name="1.0" sheetId="46" r:id="rId3"/>
    <sheet name="1.1" sheetId="48" r:id="rId4"/>
    <sheet name="1.2" sheetId="68" r:id="rId5"/>
    <sheet name="1.3" sheetId="47" r:id="rId6"/>
    <sheet name="1.4" sheetId="65" r:id="rId7"/>
    <sheet name="1.5" sheetId="49" r:id="rId8"/>
    <sheet name="2.0" sheetId="50" r:id="rId9"/>
    <sheet name="2.1" sheetId="51" r:id="rId10"/>
    <sheet name="2.2" sheetId="52" r:id="rId11"/>
    <sheet name="2.3" sheetId="53" r:id="rId12"/>
    <sheet name="3.0" sheetId="24" r:id="rId13"/>
    <sheet name="3.1" sheetId="59" r:id="rId14"/>
    <sheet name="3.2" sheetId="60" r:id="rId15"/>
    <sheet name="3.3" sheetId="63" r:id="rId16"/>
    <sheet name="4.0" sheetId="61" r:id="rId17"/>
    <sheet name="4.1" sheetId="21" r:id="rId18"/>
    <sheet name="4.2" sheetId="56" r:id="rId19"/>
    <sheet name="4.3" sheetId="62" r:id="rId20"/>
    <sheet name="5.0" sheetId="54" r:id="rId21"/>
    <sheet name="5.1" sheetId="55" r:id="rId22"/>
    <sheet name="6.0" sheetId="29" r:id="rId23"/>
    <sheet name="6.1" sheetId="30" r:id="rId24"/>
    <sheet name="6.2" sheetId="31" r:id="rId25"/>
    <sheet name="6.3" sheetId="32" r:id="rId26"/>
    <sheet name="6.4" sheetId="33" r:id="rId27"/>
    <sheet name="6.5" sheetId="34" r:id="rId28"/>
    <sheet name="6.6" sheetId="35" r:id="rId29"/>
    <sheet name="6.7" sheetId="36" r:id="rId30"/>
    <sheet name="6.8" sheetId="37" r:id="rId31"/>
    <sheet name="6.9" sheetId="38" r:id="rId32"/>
    <sheet name="6.10" sheetId="39" r:id="rId33"/>
    <sheet name="6.11" sheetId="67" r:id="rId34"/>
    <sheet name="7.0" sheetId="40" r:id="rId35"/>
    <sheet name="7.1" sheetId="41" r:id="rId36"/>
    <sheet name="7.2" sheetId="42" r:id="rId37"/>
    <sheet name="7.3" sheetId="43" r:id="rId38"/>
    <sheet name="7.4" sheetId="44" r:id="rId39"/>
    <sheet name="7.5" sheetId="45" r:id="rId40"/>
  </sheets>
  <definedNames>
    <definedName name="AirHandlingControls">'6.5'!$A$1</definedName>
    <definedName name="AirHandlingEquip">'6.4'!$A$1</definedName>
    <definedName name="Basics">'1.0'!$B$2</definedName>
    <definedName name="Boilers">'6.0'!$A$1</definedName>
    <definedName name="CapitolImprovement">'1.1'!$A$6</definedName>
    <definedName name="Chillers">'6.1'!$A$1</definedName>
    <definedName name="CondensingUnits">'6.11'!$A$1</definedName>
    <definedName name="CoolingTowers">'6.2'!$A$1</definedName>
    <definedName name="CostInfo" localSheetId="4">'1.2'!$C$4</definedName>
    <definedName name="CostInfo" localSheetId="6">'1.4'!$C$4</definedName>
    <definedName name="CostInfo">'1.3'!$C$4</definedName>
    <definedName name="CostInfo2">'1.1'!$A$6</definedName>
    <definedName name="DataCenter">'7.4'!$A$1</definedName>
    <definedName name="deliveredconsumption">'1.3'!$B$4</definedName>
    <definedName name="EnergyPerformance">'1.4'!$B$2</definedName>
    <definedName name="EnergyUnits">'1.4'!$A$39:$A$59</definedName>
    <definedName name="Equipment">'5.0'!$A$1</definedName>
    <definedName name="ExhaustFans">'6.9'!$A$1</definedName>
    <definedName name="ExteriorLighting">'4.2'!$B$2</definedName>
    <definedName name="FanCoilUnits">'6.8'!$A$1</definedName>
    <definedName name="Fenestration">'2.2'!$A$2</definedName>
    <definedName name="FixturesandUse">'5.1'!$A$1</definedName>
    <definedName name="HVACSchedule">#REF!</definedName>
    <definedName name="InteriorLighting">'4.1'!$B$2</definedName>
    <definedName name="KitchenEqupment">'7.1'!$A$1</definedName>
    <definedName name="LabEquipment">'7.2'!$A$1</definedName>
    <definedName name="LightingSchedule">'3.1'!$C$4</definedName>
    <definedName name="Occupancy">'3.0'!$C$4</definedName>
    <definedName name="OccupancySchedule">'3.0'!$C$4</definedName>
    <definedName name="OM">'1.5'!$A$5</definedName>
    <definedName name="OpaqueDoors">'2.3'!$A$2</definedName>
    <definedName name="OpaqueSurfaces">'2.1'!$B$2</definedName>
    <definedName name="PackagedUnits">'6.10'!$A$1</definedName>
    <definedName name="PeakOccupancy">'4.0'!$A$1</definedName>
    <definedName name="PeakPlugLoads">'4.3'!$B$2</definedName>
    <definedName name="PlugLoadsSchedule">'3.2'!$C$4</definedName>
    <definedName name="_xlnm.Print_Area" localSheetId="2">'1.0'!$A$1:$D$40</definedName>
    <definedName name="_xlnm.Print_Area" localSheetId="3">'1.1'!$A$1:$E$28</definedName>
    <definedName name="_xlnm.Print_Area" localSheetId="4">'1.2'!$A$1:$AG$35</definedName>
    <definedName name="_xlnm.Print_Area" localSheetId="5">'1.3'!$A$1:$J$35</definedName>
    <definedName name="_xlnm.Print_Area" localSheetId="6">'1.4'!$A$1:$F$30</definedName>
    <definedName name="_xlnm.Print_Area" localSheetId="7">'1.5'!$A$1:$C$27</definedName>
    <definedName name="_xlnm.Print_Area" localSheetId="8">'2.0'!$A$1:$BK$36</definedName>
    <definedName name="_xlnm.Print_Area" localSheetId="9">'2.1'!$A$1:$G$43</definedName>
    <definedName name="_xlnm.Print_Area" localSheetId="10">'2.2'!$A$2:$G$33</definedName>
    <definedName name="_xlnm.Print_Area" localSheetId="21">'5.1'!$A$1:$M$45</definedName>
    <definedName name="_xlnm.Print_Area" localSheetId="33">'6.11'!$A$1:$F$49</definedName>
    <definedName name="_xlnm.Print_Area" localSheetId="29">'6.7'!$A$1:$Y$48</definedName>
    <definedName name="ProcessEquipment">'7.5'!$A$1</definedName>
    <definedName name="Pumps">'6.3'!$A$1</definedName>
    <definedName name="RefrigerationEquipment">'7.3'!$A$1</definedName>
    <definedName name="SiteSketch">'2.0'!$A$1</definedName>
    <definedName name="SwimmingPool">'7.0'!$A$1</definedName>
    <definedName name="ThermalUnits">'6.6'!$A$1</definedName>
    <definedName name="ThermalZoning">'3.3'!$C$2</definedName>
    <definedName name="UnitConversionTable">'1.4'!$A$39:$B$59</definedName>
    <definedName name="Utility">'1.2'!$C$5</definedName>
    <definedName name="UtilityBills">'1.2'!$C$4</definedName>
    <definedName name="UtilityData" localSheetId="4">'1.2'!$C$4</definedName>
    <definedName name="UtilityData" localSheetId="6">'1.4'!$C$4</definedName>
    <definedName name="UtilityData">'1.3'!$C$4</definedName>
    <definedName name="ZoneHeating">'6.7'!$A$1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15" i="65" l="1"/>
  <c r="B20" i="65"/>
  <c r="D26" i="48"/>
  <c r="Z26" i="68"/>
  <c r="O26" i="68"/>
  <c r="D26" i="68"/>
  <c r="AF23" i="68"/>
  <c r="AE23" i="68"/>
  <c r="AC23" i="68"/>
  <c r="Z29" i="68"/>
  <c r="AD23" i="68"/>
  <c r="Z28" i="68"/>
  <c r="U23" i="68"/>
  <c r="T23" i="68"/>
  <c r="R23" i="68"/>
  <c r="O29" i="68"/>
  <c r="S23" i="68"/>
  <c r="O28" i="68"/>
  <c r="J23" i="68"/>
  <c r="I23" i="68"/>
  <c r="G23" i="68"/>
  <c r="D29" i="68"/>
  <c r="H23" i="68"/>
  <c r="D28" i="68"/>
  <c r="AG22" i="68"/>
  <c r="V22" i="68"/>
  <c r="K22" i="68"/>
  <c r="AG21" i="68"/>
  <c r="V21" i="68"/>
  <c r="K21" i="68"/>
  <c r="AG20" i="68"/>
  <c r="V20" i="68"/>
  <c r="K20" i="68"/>
  <c r="AG19" i="68"/>
  <c r="V19" i="68"/>
  <c r="K19" i="68"/>
  <c r="AG18" i="68"/>
  <c r="V18" i="68"/>
  <c r="K18" i="68"/>
  <c r="AG17" i="68"/>
  <c r="V17" i="68"/>
  <c r="K17" i="68"/>
  <c r="AG16" i="68"/>
  <c r="V16" i="68"/>
  <c r="K16" i="68"/>
  <c r="AG15" i="68"/>
  <c r="V15" i="68"/>
  <c r="K15" i="68"/>
  <c r="AG14" i="68"/>
  <c r="V14" i="68"/>
  <c r="K14" i="68"/>
  <c r="AG13" i="68"/>
  <c r="V13" i="68"/>
  <c r="K13" i="68"/>
  <c r="AG12" i="68"/>
  <c r="V12" i="68"/>
  <c r="K12" i="68"/>
  <c r="AG11" i="68"/>
  <c r="AG23" i="68"/>
  <c r="Z27" i="68"/>
  <c r="V11" i="68"/>
  <c r="V23" i="68"/>
  <c r="O27" i="68"/>
  <c r="K11" i="68"/>
  <c r="K23" i="68"/>
  <c r="D27" i="68"/>
  <c r="H25" i="47"/>
  <c r="H29" i="47"/>
  <c r="D5" i="65"/>
  <c r="D6" i="65"/>
  <c r="D7" i="65"/>
  <c r="D8" i="65"/>
  <c r="D9" i="65"/>
  <c r="D10" i="65"/>
  <c r="D11" i="65"/>
  <c r="D12" i="65"/>
  <c r="E12" i="65"/>
  <c r="D13" i="65"/>
  <c r="D2" i="65"/>
  <c r="E2" i="65"/>
  <c r="D3" i="65"/>
  <c r="E3" i="65"/>
  <c r="D4" i="65"/>
  <c r="E4" i="65"/>
  <c r="E5" i="65"/>
  <c r="E6" i="65"/>
  <c r="E7" i="65"/>
  <c r="E8" i="65"/>
  <c r="E9" i="65"/>
  <c r="E10" i="65"/>
  <c r="E11" i="65"/>
  <c r="E13" i="65"/>
  <c r="E15" i="65"/>
  <c r="B18" i="65"/>
  <c r="B46" i="65"/>
  <c r="B25" i="49"/>
</calcChain>
</file>

<file path=xl/sharedStrings.xml><?xml version="1.0" encoding="utf-8"?>
<sst xmlns="http://schemas.openxmlformats.org/spreadsheetml/2006/main" count="3981" uniqueCount="1477">
  <si>
    <t xml:space="preserve">Gathering the right data, with the appropriate amount of detail, is a key component to realizing the maximum savings from an energy audit. However, the process for audit data collection is currently non-standardized, and crucial data can be overlooked or the level of detail is insufficient for the required energy and financial analyses. To address these issues, we have created these template data collection forms. The purpose of these sample forms are to assist building energy auditors collect data required to complete comprehensive energy and financial analyses of proposed modifications to the building. These forms are best suited to Level II and Level III audits. 
</t>
  </si>
  <si>
    <t>Range Hoods</t>
  </si>
  <si>
    <t>Name</t>
  </si>
  <si>
    <t>Information</t>
  </si>
  <si>
    <t>Citation</t>
  </si>
  <si>
    <t>Project Name:</t>
  </si>
  <si>
    <t>Client Name:</t>
  </si>
  <si>
    <t>City / State:</t>
  </si>
  <si>
    <t>No. of Stories</t>
  </si>
  <si>
    <t>Gross Area</t>
  </si>
  <si>
    <t>Building Age</t>
  </si>
  <si>
    <t>No. of tenants /     Lease type</t>
  </si>
  <si>
    <t>Key Contacts</t>
  </si>
  <si>
    <t>Phone/Email</t>
  </si>
  <si>
    <r>
      <t xml:space="preserve">Building Type:         </t>
    </r>
    <r>
      <rPr>
        <sz val="8"/>
        <rFont val="Optima"/>
        <family val="2"/>
      </rPr>
      <t>(CBECS if possible)</t>
    </r>
  </si>
  <si>
    <r>
      <t></t>
    </r>
    <r>
      <rPr>
        <sz val="10"/>
        <rFont val="Optima"/>
        <family val="2"/>
      </rPr>
      <t xml:space="preserve"> Motor runtime status loggers</t>
    </r>
  </si>
  <si>
    <r>
      <t></t>
    </r>
    <r>
      <rPr>
        <sz val="10"/>
        <rFont val="Optima"/>
        <family val="2"/>
      </rPr>
      <t xml:space="preserve"> Boiler stack gas analyzer (for combustion tests)</t>
    </r>
  </si>
  <si>
    <r>
      <t></t>
    </r>
    <r>
      <rPr>
        <sz val="10"/>
        <rFont val="Optima"/>
        <family val="2"/>
      </rPr>
      <t xml:space="preserve"> Infrared camera</t>
    </r>
  </si>
  <si>
    <r>
      <t></t>
    </r>
    <r>
      <rPr>
        <sz val="10"/>
        <rFont val="Optima"/>
        <family val="2"/>
      </rPr>
      <t xml:space="preserve"> Centralized data logging systems</t>
    </r>
  </si>
  <si>
    <r>
      <t></t>
    </r>
    <r>
      <rPr>
        <sz val="10"/>
        <rFont val="Optima"/>
        <family val="2"/>
      </rPr>
      <t xml:space="preserve"> Construction hard hat</t>
    </r>
  </si>
  <si>
    <t>Tools for a Level I Audit :</t>
  </si>
  <si>
    <t>Tools for a Level II and III Audit :</t>
  </si>
  <si>
    <r>
      <t></t>
    </r>
    <r>
      <rPr>
        <sz val="10"/>
        <rFont val="Optima"/>
        <family val="2"/>
      </rPr>
      <t xml:space="preserve"> Use the "Guidance" Sample Forms provided that have been filled in sample data as an example of the type of information you should be collecting; you may want to print them out and take them with you to the site.</t>
    </r>
  </si>
  <si>
    <r>
      <t></t>
    </r>
    <r>
      <rPr>
        <sz val="10"/>
        <rFont val="Optima"/>
        <family val="2"/>
      </rPr>
      <t xml:space="preserve"> Print the Sample Forms (sometimes multiples of each) and bring them (or the electronic version) with you to the site.</t>
    </r>
  </si>
  <si>
    <r>
      <t></t>
    </r>
    <r>
      <rPr>
        <sz val="10"/>
        <rFont val="Optima"/>
        <family val="2"/>
      </rPr>
      <t xml:space="preserve"> Infrared temperature spot meter</t>
    </r>
  </si>
  <si>
    <r>
      <t></t>
    </r>
    <r>
      <rPr>
        <sz val="10"/>
        <rFont val="Optima"/>
        <family val="2"/>
      </rPr>
      <t xml:space="preserve"> Audit forms appropriate to the site</t>
    </r>
  </si>
  <si>
    <t>Specialized equipment for detailed assessments may also include:</t>
  </si>
  <si>
    <r>
      <t></t>
    </r>
    <r>
      <rPr>
        <sz val="10"/>
        <rFont val="Optima"/>
        <family val="2"/>
      </rPr>
      <t xml:space="preserve"> Ultrasonic flow meters (for monitoring chilled water, condenser water, or heating water flows</t>
    </r>
  </si>
  <si>
    <t>Name and position</t>
  </si>
  <si>
    <t>* Choose appropriate units for gas (typically MMBtu, MMBtu, therms, or MCF)</t>
  </si>
  <si>
    <t>Three years of data should be obtained for each delivered service. Get  delivered information from the client or the service provider. Print multiple utility sheets as necessary.</t>
  </si>
  <si>
    <r>
      <t xml:space="preserve">Angle: </t>
    </r>
    <r>
      <rPr>
        <sz val="8"/>
        <rFont val="Optima"/>
        <family val="2"/>
      </rPr>
      <t>(degrees from horizontal)</t>
    </r>
  </si>
  <si>
    <t>Not including frame:                         Including frame:</t>
  </si>
  <si>
    <t xml:space="preserve">Fluorescent Tube   </t>
  </si>
  <si>
    <r>
      <rPr>
        <sz val="8"/>
        <rFont val="Optima"/>
        <family val="2"/>
      </rPr>
      <t xml:space="preserve">Circle one: </t>
    </r>
    <r>
      <rPr>
        <sz val="10"/>
        <rFont val="Optima"/>
        <family val="2"/>
      </rPr>
      <t xml:space="preserve">CFL  Incandescent  Halogen  LED  HID  Other:        </t>
    </r>
    <r>
      <rPr>
        <sz val="8"/>
        <rFont val="Optima"/>
        <family val="2"/>
      </rPr>
      <t xml:space="preserve">              </t>
    </r>
  </si>
  <si>
    <t>Manual Switch  PhotoCell  TimeClock  PhotoCell/Timeclock  MotionSensor    Other:</t>
  </si>
  <si>
    <t>Enter the type of fluid that is being cooled. Use submittal or as-built schedule.</t>
  </si>
  <si>
    <t>Room Temp Setpoint (clg)</t>
  </si>
  <si>
    <t>RH Setpoint</t>
  </si>
  <si>
    <t>Cooling Cap. (MBH)</t>
  </si>
  <si>
    <t>EER incl. evap. fan?</t>
  </si>
  <si>
    <t>Y / N</t>
  </si>
  <si>
    <t>Electrical Data</t>
  </si>
  <si>
    <t>MCA</t>
  </si>
  <si>
    <t>MOCP</t>
  </si>
  <si>
    <t>Unit Staging  ________________________________________________________________________________</t>
  </si>
  <si>
    <t>nameplate; as-built</t>
  </si>
  <si>
    <t>Condensing Unit</t>
  </si>
  <si>
    <t>Condenser</t>
  </si>
  <si>
    <t>Enter the unit identifier, e.g. "CU-1."</t>
  </si>
  <si>
    <t>Heat Pump?</t>
  </si>
  <si>
    <t>Yes / No</t>
  </si>
  <si>
    <t>EER/SEER</t>
  </si>
  <si>
    <t>EER incl. supply fan?</t>
  </si>
  <si>
    <t>Heating Cap. (MBH)</t>
  </si>
  <si>
    <t>HSPF/COP</t>
  </si>
  <si>
    <t>WPD (ft w.g)</t>
  </si>
  <si>
    <t>Fluid</t>
  </si>
  <si>
    <t>Fluid-Cooled Data</t>
  </si>
  <si>
    <t>Fluid-cooled</t>
  </si>
  <si>
    <t>Associated Equipment</t>
  </si>
  <si>
    <t>Cooling Towers and Fluid Coolers</t>
  </si>
  <si>
    <t>Condensing Unit and Condensers</t>
  </si>
  <si>
    <t>Type of Equipment</t>
  </si>
  <si>
    <t>Equipment ID/Tag</t>
  </si>
  <si>
    <t>Enter the tag of the equipment served by the condensing unit/condenser.</t>
  </si>
  <si>
    <t>use only if condenser type is fluid-cooled</t>
  </si>
  <si>
    <t>for condensing units only</t>
  </si>
  <si>
    <t>Utility Company:</t>
  </si>
  <si>
    <t>Account Number:</t>
    <phoneticPr fontId="3" type="noConversion"/>
  </si>
  <si>
    <t>Rate Number:</t>
  </si>
  <si>
    <t>Energy Type:</t>
  </si>
  <si>
    <r>
      <t>Units:</t>
    </r>
    <r>
      <rPr>
        <vertAlign val="superscript"/>
        <sz val="10"/>
        <rFont val="Optima"/>
        <family val="2"/>
      </rPr>
      <t>1</t>
    </r>
  </si>
  <si>
    <t>Delivery Date</t>
  </si>
  <si>
    <t>Delivery Amount</t>
  </si>
  <si>
    <r>
      <t>Total Cost</t>
    </r>
    <r>
      <rPr>
        <vertAlign val="superscript"/>
        <sz val="10"/>
        <rFont val="Optima"/>
        <family val="2"/>
      </rPr>
      <t>2</t>
    </r>
  </si>
  <si>
    <t>Use of Inventory C</t>
  </si>
  <si>
    <t>At Date 0</t>
  </si>
  <si>
    <t>A</t>
  </si>
  <si>
    <t>365 Days after Date 0</t>
  </si>
  <si>
    <t>B</t>
  </si>
  <si>
    <t>Use of Inventory (A-B)</t>
  </si>
  <si>
    <t>C</t>
  </si>
  <si>
    <t>Value of Inventory Used</t>
  </si>
  <si>
    <t>Latest Price</t>
  </si>
  <si>
    <t>D</t>
  </si>
  <si>
    <t>Value (CxD)</t>
  </si>
  <si>
    <t>USE OF INVENTORY</t>
  </si>
  <si>
    <t>TOTAL CONSUMPTION</t>
  </si>
  <si>
    <t xml:space="preserve">1. gal, lbs, etc. </t>
  </si>
  <si>
    <t>2. Costs should include tax, fees, contract charges, etc.</t>
  </si>
  <si>
    <t>GEOMETRY &amp;ENVELOPE</t>
  </si>
  <si>
    <t>SCHEDULES</t>
  </si>
  <si>
    <t>DOMESTIC HOT WATER</t>
  </si>
  <si>
    <t>Delivered Consumption Data</t>
  </si>
  <si>
    <r>
      <t></t>
    </r>
    <r>
      <rPr>
        <sz val="10"/>
        <rFont val="Optima"/>
        <family val="2"/>
      </rPr>
      <t xml:space="preserve"> Identification</t>
    </r>
  </si>
  <si>
    <r>
      <t></t>
    </r>
    <r>
      <rPr>
        <sz val="10"/>
        <rFont val="Optima"/>
        <family val="2"/>
      </rPr>
      <t xml:space="preserve"> Notebook / Clipboard</t>
    </r>
  </si>
  <si>
    <r>
      <t></t>
    </r>
    <r>
      <rPr>
        <sz val="10"/>
        <rFont val="Optima"/>
        <family val="2"/>
      </rPr>
      <t xml:space="preserve"> Phone</t>
    </r>
  </si>
  <si>
    <r>
      <t></t>
    </r>
    <r>
      <rPr>
        <sz val="10"/>
        <rFont val="Optima"/>
        <family val="2"/>
      </rPr>
      <t xml:space="preserve"> Digital Camera</t>
    </r>
  </si>
  <si>
    <r>
      <t></t>
    </r>
    <r>
      <rPr>
        <sz val="10"/>
        <rFont val="Optima"/>
        <family val="2"/>
      </rPr>
      <t xml:space="preserve"> Multi-Tool</t>
    </r>
  </si>
  <si>
    <r>
      <t></t>
    </r>
    <r>
      <rPr>
        <sz val="10"/>
        <rFont val="Optima"/>
        <family val="2"/>
      </rPr>
      <t xml:space="preserve"> Flashlight</t>
    </r>
  </si>
  <si>
    <r>
      <t></t>
    </r>
    <r>
      <rPr>
        <sz val="10"/>
        <rFont val="Optima"/>
        <family val="2"/>
      </rPr>
      <t xml:space="preserve"> Digital thermometer and/or humidity meter</t>
    </r>
  </si>
  <si>
    <r>
      <t></t>
    </r>
    <r>
      <rPr>
        <sz val="10"/>
        <rFont val="Optima"/>
        <family val="2"/>
      </rPr>
      <t xml:space="preserve"> Hearing protection (for mechanical rooms)</t>
    </r>
  </si>
  <si>
    <r>
      <t></t>
    </r>
    <r>
      <rPr>
        <sz val="10"/>
        <rFont val="Optima"/>
        <family val="2"/>
      </rPr>
      <t xml:space="preserve"> Illuminance meter (light meter)</t>
    </r>
  </si>
  <si>
    <r>
      <t></t>
    </r>
    <r>
      <rPr>
        <sz val="10"/>
        <rFont val="Optima"/>
        <family val="2"/>
      </rPr>
      <t xml:space="preserve"> Electronic ballast spinner/detector</t>
    </r>
  </si>
  <si>
    <r>
      <t></t>
    </r>
    <r>
      <rPr>
        <sz val="10"/>
        <rFont val="Optima"/>
        <family val="2"/>
      </rPr>
      <t xml:space="preserve"> Power meter and/or data loggers</t>
    </r>
  </si>
  <si>
    <r>
      <t></t>
    </r>
    <r>
      <rPr>
        <sz val="10"/>
        <rFont val="Optima"/>
        <family val="2"/>
      </rPr>
      <t xml:space="preserve"> Temperature loggers</t>
    </r>
  </si>
  <si>
    <r>
      <t></t>
    </r>
    <r>
      <rPr>
        <sz val="10"/>
        <rFont val="Optima"/>
        <family val="2"/>
      </rPr>
      <t xml:space="preserve"> Light loggers</t>
    </r>
  </si>
  <si>
    <t>Enthalpy of evaporation only, Source 3</t>
  </si>
  <si>
    <t>Source 3:</t>
  </si>
  <si>
    <t>http://www.spiraxsarco.com/resources/steam-tables/saturated-steam.asp</t>
  </si>
  <si>
    <t>2009 US average, Source 2</t>
  </si>
  <si>
    <r>
      <t xml:space="preserve">Control </t>
    </r>
    <r>
      <rPr>
        <sz val="8"/>
        <rFont val="Optima"/>
        <family val="2"/>
      </rPr>
      <t>(circle one):</t>
    </r>
  </si>
  <si>
    <t>Purchased Hot Water     Purchased Steam   Heat Pump    Solar     Solar Backup   Other:_____________</t>
  </si>
  <si>
    <t>Natural Gas      Electric      Fuel Oil      LPG       Heat recovery      Other: __________________________</t>
  </si>
  <si>
    <t>Glycol %</t>
  </si>
  <si>
    <t>Condensing</t>
  </si>
  <si>
    <r>
      <t xml:space="preserve">Water (HWS/HWR) </t>
    </r>
    <r>
      <rPr>
        <vertAlign val="superscript"/>
        <sz val="10"/>
        <rFont val="Optima"/>
        <family val="2"/>
      </rPr>
      <t>o</t>
    </r>
    <r>
      <rPr>
        <sz val="10"/>
        <rFont val="Optima"/>
        <family val="2"/>
      </rPr>
      <t>F</t>
    </r>
  </si>
  <si>
    <t>Glycol?</t>
  </si>
  <si>
    <t>WPD (feet)</t>
  </si>
  <si>
    <t>Chilled Water Glycol</t>
  </si>
  <si>
    <t>Prop / Eth / None</t>
  </si>
  <si>
    <t>Evaporatively Cooled</t>
  </si>
  <si>
    <t>Fluid Cooler:</t>
  </si>
  <si>
    <t>Cooling Tower:</t>
  </si>
  <si>
    <t>Induced Draft</t>
  </si>
  <si>
    <t>Wetted Media</t>
  </si>
  <si>
    <t>Air Cooled</t>
  </si>
  <si>
    <t>Condenser Water</t>
  </si>
  <si>
    <t>VFD / Single-speed / Two-Speed</t>
  </si>
  <si>
    <t>Belt / Direct / Gear</t>
  </si>
  <si>
    <t>Fan Type</t>
  </si>
  <si>
    <t>Basin Heater</t>
  </si>
  <si>
    <t>Volts / Phase</t>
  </si>
  <si>
    <t>Centrifugal / Propeller / Other: ______________</t>
  </si>
  <si>
    <t>Time of Day Scheduling _______________________________________________________________________</t>
  </si>
  <si>
    <t>Tower/Cooler Staging  ________________________________________________________________________</t>
  </si>
  <si>
    <t>Condenser Water Flow Rate ___________________________________________________________________</t>
  </si>
  <si>
    <t>Fluid Cooler Pump Data</t>
  </si>
  <si>
    <t>Volts/Phase</t>
  </si>
  <si>
    <t>Enter nominal motor voltage &amp; phase (1 or 3). Use nameplate or submittal data.</t>
  </si>
  <si>
    <t>Fan and Fluid Cooler Pump Data</t>
  </si>
  <si>
    <t>Fluid Type</t>
  </si>
  <si>
    <t>Circle single-speed, two-speed, or VFD operation. Use nameplate or submittal data.</t>
  </si>
  <si>
    <t>Check whether unit is a cooling tower or fluid cooler, and what type.</t>
  </si>
  <si>
    <t>Circle belt drive, direct drive, or gear drive. Use nameplate or submittal data.</t>
  </si>
  <si>
    <t>Circle centrifugal or propeller, or enter other type.</t>
  </si>
  <si>
    <t>Enter heater power factor. Use control system or logger trends.</t>
  </si>
  <si>
    <t>Enter nominal heater voltage &amp; phase (1 or 3). Use nameplate or submittal data.</t>
  </si>
  <si>
    <t>Enter full load heater current in Amperes. Use nameplate or submittal data.</t>
  </si>
  <si>
    <t xml:space="preserve">Enter full load heater power. </t>
  </si>
  <si>
    <t xml:space="preserve">Natural Gas </t>
  </si>
  <si>
    <t>Purchased Steam</t>
  </si>
  <si>
    <t>Purchased Hot Water</t>
  </si>
  <si>
    <t>Purchased Chilled Water</t>
  </si>
  <si>
    <t>Oil #_________________</t>
  </si>
  <si>
    <t>Coal</t>
  </si>
  <si>
    <t>Electricity - On-Site Generated</t>
  </si>
  <si>
    <t>Thermal or Electricity - Exported</t>
  </si>
  <si>
    <t>Thermal - On-Site Generated</t>
  </si>
  <si>
    <t>Utility Cost Data</t>
  </si>
  <si>
    <t xml:space="preserve">    </t>
  </si>
  <si>
    <t>Total</t>
  </si>
  <si>
    <t>Target Finder Score</t>
  </si>
  <si>
    <t>Fixture Manufacturer/Model</t>
  </si>
  <si>
    <t>Manual Switch   Bi-Level Switch     Time Clock     Daylight Sensor     Occupancy Sensor   Dimming  StepDimming   Other:</t>
  </si>
  <si>
    <t>WorkPlane Height:              Horizontal Illuminance:               Vertical Illuminance Sensitivity:                  Lamp Color Temp:</t>
  </si>
  <si>
    <t>Horizontal Illuminance:               Vertical Illuminance Sensitivity:                  Lamp Color Temp:</t>
  </si>
  <si>
    <t>Economic Criteria for Energy Projects</t>
  </si>
  <si>
    <t>Previous Audit Availability</t>
  </si>
  <si>
    <t>Gross Conditioned Square Feet</t>
  </si>
  <si>
    <t xml:space="preserve"> GPM:            Gallons per Cycle</t>
  </si>
  <si>
    <t>Energy Units</t>
  </si>
  <si>
    <t>kWh</t>
  </si>
  <si>
    <t>Conversion to kBtu</t>
  </si>
  <si>
    <t>MWh</t>
  </si>
  <si>
    <t>MMBtu</t>
  </si>
  <si>
    <t>therms</t>
  </si>
  <si>
    <t>dekatherms</t>
  </si>
  <si>
    <t>MCF (NG)</t>
  </si>
  <si>
    <t>short ton (coal)</t>
  </si>
  <si>
    <t>cubic feet (NG)</t>
  </si>
  <si>
    <t>MJ</t>
  </si>
  <si>
    <t>lbs (steam, 15 psig)</t>
  </si>
  <si>
    <t>lbs (steam, 50 psig)</t>
  </si>
  <si>
    <t>http://www.engineeringtoolbox.com/energy-content-d_868.html</t>
  </si>
  <si>
    <t>gallons (Fuel Oil #1)</t>
  </si>
  <si>
    <t>gallons (Fuel Oil #2)</t>
  </si>
  <si>
    <t>gallons (Fuel Oil #3)</t>
  </si>
  <si>
    <t>gallons (Fuel Oil #4)</t>
  </si>
  <si>
    <t>gallons (Fuel Oil #5)</t>
  </si>
  <si>
    <t>gallons (Fuel Oil #6)</t>
  </si>
  <si>
    <t>gallons (Diesel)</t>
  </si>
  <si>
    <t>gallons (Propane)</t>
  </si>
  <si>
    <t>cubic feet (Propane)</t>
  </si>
  <si>
    <t>Source 1:</t>
  </si>
  <si>
    <t>Source 1</t>
  </si>
  <si>
    <t>Source 2:</t>
  </si>
  <si>
    <t>http://www.eia.doe.gov/kids/energy.cfm?page=about_energy_conversion_calculator-basics</t>
  </si>
  <si>
    <t>gallons (Gasoline)</t>
  </si>
  <si>
    <t>Source 2</t>
  </si>
  <si>
    <r>
      <t xml:space="preserve">Lamp Type:      </t>
    </r>
    <r>
      <rPr>
        <sz val="10"/>
        <rFont val="Optima"/>
        <family val="2"/>
      </rPr>
      <t>(c</t>
    </r>
    <r>
      <rPr>
        <sz val="8"/>
        <rFont val="Optima"/>
        <family val="2"/>
      </rPr>
      <t>ircle one)</t>
    </r>
  </si>
  <si>
    <r>
      <rPr>
        <sz val="8"/>
        <rFont val="Optima"/>
        <family val="2"/>
      </rPr>
      <t xml:space="preserve">Circle one: </t>
    </r>
    <r>
      <rPr>
        <sz val="10"/>
        <rFont val="Optima"/>
        <family val="2"/>
      </rPr>
      <t xml:space="preserve">CFL  Indcandescent  Halogen  LED  HID  Other:        </t>
    </r>
    <r>
      <rPr>
        <sz val="8"/>
        <rFont val="Optima"/>
        <family val="2"/>
      </rPr>
      <t xml:space="preserve">              </t>
    </r>
  </si>
  <si>
    <r>
      <rPr>
        <sz val="8"/>
        <rFont val="Optima"/>
        <family val="2"/>
      </rPr>
      <t xml:space="preserve">Circle one: </t>
    </r>
    <r>
      <rPr>
        <sz val="10"/>
        <rFont val="Optima"/>
        <family val="2"/>
      </rPr>
      <t xml:space="preserve"> Magnetic   Electronic</t>
    </r>
  </si>
  <si>
    <r>
      <t xml:space="preserve">Corresponding Schedule: </t>
    </r>
    <r>
      <rPr>
        <sz val="8"/>
        <rFont val="Optima"/>
        <family val="2"/>
      </rPr>
      <t>(Reference Sample Form 1.31)</t>
    </r>
  </si>
  <si>
    <r>
      <t xml:space="preserve">Corresponding Schedule: </t>
    </r>
    <r>
      <rPr>
        <sz val="8"/>
        <rFont val="Optima"/>
        <family val="2"/>
      </rPr>
      <t>(Reference Sample Form 1.32)</t>
    </r>
  </si>
  <si>
    <r>
      <rPr>
        <sz val="8"/>
        <rFont val="Optima"/>
        <family val="2"/>
      </rPr>
      <t>FL Diameter:</t>
    </r>
    <r>
      <rPr>
        <sz val="10"/>
        <rFont val="Optima"/>
        <family val="2"/>
      </rPr>
      <t xml:space="preserve"> </t>
    </r>
    <r>
      <rPr>
        <sz val="8"/>
        <rFont val="Optima"/>
        <family val="2"/>
      </rPr>
      <t>T12  T10  T8   T5 Neon Diameter (mm):</t>
    </r>
  </si>
  <si>
    <r>
      <rPr>
        <sz val="8"/>
        <rFont val="Optima"/>
        <family val="2"/>
      </rPr>
      <t>Circle one:</t>
    </r>
    <r>
      <rPr>
        <sz val="10"/>
        <rFont val="Optima"/>
        <family val="2"/>
      </rPr>
      <t xml:space="preserve">  Magnetic   Electronic</t>
    </r>
  </si>
  <si>
    <t>Manufacturer/Model</t>
  </si>
  <si>
    <r>
      <t xml:space="preserve">Control Type:     </t>
    </r>
    <r>
      <rPr>
        <sz val="8"/>
        <rFont val="Optima"/>
        <family val="2"/>
      </rPr>
      <t>(circle one)</t>
    </r>
  </si>
  <si>
    <t>Lamp Type:</t>
  </si>
  <si>
    <t>Fixture Type:</t>
  </si>
  <si>
    <t>Zone Name/Description:</t>
  </si>
  <si>
    <t>Manufacturer/Model:</t>
  </si>
  <si>
    <t>Equipment Type:</t>
  </si>
  <si>
    <r>
      <t>Corresponding Schedule:</t>
    </r>
    <r>
      <rPr>
        <sz val="8"/>
        <rFont val="Optima"/>
        <family val="2"/>
      </rPr>
      <t xml:space="preserve"> (Reference Sample Form 1.33)</t>
    </r>
  </si>
  <si>
    <t>Peak No. of Full-time Occupants:</t>
  </si>
  <si>
    <t>Description of Activity Level:</t>
  </si>
  <si>
    <t>Description of Clothing Insulation Level:</t>
  </si>
  <si>
    <t>Peak No. of Transient Occupants:</t>
  </si>
  <si>
    <t>Heating Set Point:</t>
  </si>
  <si>
    <t>Zone Name/ Description:</t>
  </si>
  <si>
    <t>Cooling Set point:</t>
  </si>
  <si>
    <r>
      <t xml:space="preserve">Check box to indicate each </t>
    </r>
    <r>
      <rPr>
        <b/>
        <sz val="10"/>
        <rFont val="Optima"/>
        <family val="2"/>
      </rPr>
      <t>occupied</t>
    </r>
    <r>
      <rPr>
        <sz val="10"/>
        <rFont val="Optima"/>
        <family val="2"/>
      </rPr>
      <t xml:space="preserve"> hour:</t>
    </r>
  </si>
  <si>
    <t>Packaged Storage Water Heater     Instantaneous (tankless)      Boiler     Dishwasher Booster</t>
  </si>
  <si>
    <t xml:space="preserve">Lavatory Faucet          Kitchen Faucet            Dishwasher             Laundry Washer        </t>
  </si>
  <si>
    <t xml:space="preserve">Location(s): </t>
  </si>
  <si>
    <t>Mid-day</t>
  </si>
  <si>
    <r>
      <t>When do most cycles occur?</t>
    </r>
    <r>
      <rPr>
        <sz val="10"/>
        <rFont val="Optima"/>
        <family val="2"/>
      </rPr>
      <t xml:space="preserve">                           </t>
    </r>
  </si>
  <si>
    <r>
      <t xml:space="preserve">When does most use occur?  </t>
    </r>
    <r>
      <rPr>
        <sz val="8"/>
        <rFont val="Optima"/>
        <family val="2"/>
      </rPr>
      <t/>
    </r>
  </si>
  <si>
    <r>
      <t xml:space="preserve">When does most use occur?  </t>
    </r>
    <r>
      <rPr>
        <sz val="8"/>
        <rFont val="Optima"/>
        <family val="2"/>
      </rPr>
      <t xml:space="preserve"> </t>
    </r>
  </si>
  <si>
    <t>as-Built sequence of operation</t>
  </si>
  <si>
    <t>Perimeter Insulation Depth:</t>
  </si>
  <si>
    <t>Insulation Type and Thickness:</t>
  </si>
  <si>
    <t>Slab Total Exposed Perimeter Length:</t>
  </si>
  <si>
    <t>Basics</t>
  </si>
  <si>
    <t>Capital Improvement Plan</t>
  </si>
  <si>
    <t>Operations and Maintenance Cost</t>
  </si>
  <si>
    <t>Sketches</t>
  </si>
  <si>
    <t>Opaque Surfaces</t>
  </si>
  <si>
    <t>Fenestration</t>
  </si>
  <si>
    <t>Opaque Doors</t>
  </si>
  <si>
    <t>Occupancy</t>
  </si>
  <si>
    <t>Lighting</t>
  </si>
  <si>
    <t>Plug Loads</t>
  </si>
  <si>
    <t>Peak Occupancy</t>
  </si>
  <si>
    <t>Equipment</t>
  </si>
  <si>
    <t>Fixtures and Use</t>
  </si>
  <si>
    <t>Notes:</t>
  </si>
  <si>
    <t>Billed Demand (kW)</t>
  </si>
  <si>
    <t>Actual Demand (kW)</t>
  </si>
  <si>
    <t>Billed Demand* (_______)</t>
  </si>
  <si>
    <t>Actual Demand* (_______)</t>
  </si>
  <si>
    <t>Energy Type</t>
  </si>
  <si>
    <t>Total Annual Use</t>
  </si>
  <si>
    <t>Units</t>
  </si>
  <si>
    <t>Conversion Multiplier</t>
  </si>
  <si>
    <t>Thousands BTU (kBtu)</t>
  </si>
  <si>
    <t>Total Annual Cost ($)</t>
  </si>
  <si>
    <t>No. of Ballasts/Fixture:</t>
  </si>
  <si>
    <t>Wattage of Lamps:</t>
  </si>
  <si>
    <t>BF:</t>
  </si>
  <si>
    <t>Watts:</t>
  </si>
  <si>
    <t>Use this space to make drawings or take notes.</t>
  </si>
  <si>
    <t>Days</t>
  </si>
  <si>
    <t>M</t>
  </si>
  <si>
    <t>T</t>
  </si>
  <si>
    <t>W</t>
  </si>
  <si>
    <t>TH</t>
  </si>
  <si>
    <t>F</t>
  </si>
  <si>
    <t>Sat</t>
  </si>
  <si>
    <t>Sun</t>
  </si>
  <si>
    <t>Hol</t>
  </si>
  <si>
    <t>12-1 am</t>
  </si>
  <si>
    <t>1-2am</t>
  </si>
  <si>
    <t>2-3am</t>
  </si>
  <si>
    <t>3-4am</t>
  </si>
  <si>
    <t>4-5am</t>
  </si>
  <si>
    <t>5-6am</t>
  </si>
  <si>
    <t>6-7am</t>
  </si>
  <si>
    <t>7-8am</t>
  </si>
  <si>
    <t>8-9am</t>
  </si>
  <si>
    <t>9-10am</t>
  </si>
  <si>
    <t>10-11am</t>
  </si>
  <si>
    <t>11-12pm</t>
  </si>
  <si>
    <t>12-1pm</t>
  </si>
  <si>
    <t>1-2pm</t>
  </si>
  <si>
    <t>2-3pm</t>
  </si>
  <si>
    <t>3-4pm</t>
  </si>
  <si>
    <t>4-5pm</t>
  </si>
  <si>
    <t>5-6pm</t>
  </si>
  <si>
    <t>6-7pm</t>
  </si>
  <si>
    <t>7-8pm</t>
  </si>
  <si>
    <t>8-9pm</t>
  </si>
  <si>
    <t>9-10pm</t>
  </si>
  <si>
    <t>10-11pm</t>
  </si>
  <si>
    <t>11-12am</t>
  </si>
  <si>
    <r>
      <t></t>
    </r>
    <r>
      <rPr>
        <sz val="10"/>
        <rFont val="Optima"/>
        <family val="2"/>
      </rPr>
      <t xml:space="preserve"> Use the "citation" column where available in case you need to clarify the information at a later time.</t>
    </r>
    <phoneticPr fontId="2" type="noConversion"/>
  </si>
  <si>
    <t xml:space="preserve">        </t>
  </si>
  <si>
    <t>Description of planned replacement, renewal, or system expansion</t>
  </si>
  <si>
    <t>Name and Model:</t>
  </si>
  <si>
    <t>Serial No.:</t>
  </si>
  <si>
    <t>Drawings / Notes</t>
  </si>
  <si>
    <t>Acknowledgements</t>
    <phoneticPr fontId="2" type="noConversion"/>
  </si>
  <si>
    <t xml:space="preserve">HVAC &amp; CONTROLS OPTIONS </t>
  </si>
  <si>
    <t>HVAC         Envelope           Electrical           Plumbing           Aesthetic           Life Safety           Other</t>
  </si>
  <si>
    <r>
      <t xml:space="preserve">Interior Surface  Reflectance </t>
    </r>
    <r>
      <rPr>
        <sz val="8"/>
        <rFont val="Optima"/>
        <family val="2"/>
      </rPr>
      <t>(%)</t>
    </r>
    <r>
      <rPr>
        <b/>
        <sz val="10"/>
        <rFont val="Optima"/>
        <family val="2"/>
      </rPr>
      <t>:</t>
    </r>
  </si>
  <si>
    <t xml:space="preserve">          Vertical                        Overhead </t>
  </si>
  <si>
    <t>Fixed         Operable         Glass door         Storefront/Site-built          Curtainwall         Garden</t>
  </si>
  <si>
    <r>
      <t xml:space="preserve">Frame Depth:      </t>
    </r>
    <r>
      <rPr>
        <sz val="10"/>
        <rFont val="Optima"/>
        <family val="2"/>
      </rPr>
      <t xml:space="preserve">                        </t>
    </r>
    <r>
      <rPr>
        <sz val="8"/>
        <rFont val="Optima"/>
        <family val="2"/>
      </rPr>
      <t>(used to consider additional glazing)</t>
    </r>
    <r>
      <rPr>
        <sz val="10"/>
        <rFont val="Optima"/>
        <family val="2"/>
      </rPr>
      <t xml:space="preserve">  </t>
    </r>
  </si>
  <si>
    <r>
      <t xml:space="preserve"> None             Top Down             Bottom Up             Other:</t>
    </r>
    <r>
      <rPr>
        <sz val="8"/>
        <rFont val="Optima"/>
        <family val="2"/>
      </rPr>
      <t xml:space="preserve"> (describe)</t>
    </r>
  </si>
  <si>
    <t>U-Value</t>
  </si>
  <si>
    <t>SHGC</t>
  </si>
  <si>
    <t>VT</t>
  </si>
  <si>
    <t xml:space="preserve">  Swinging            Sectional            Rolling             Site-built </t>
  </si>
  <si>
    <t>Security     Advertising    ParkingLot      ParkingGarage    Bldg Façade   Landscape     Other:</t>
  </si>
  <si>
    <t>Pole  Bollard   BuildingFacade  Ceiling  Other</t>
  </si>
  <si>
    <t xml:space="preserve">Flourescent or Neon Tube   </t>
  </si>
  <si>
    <r>
      <rPr>
        <sz val="8"/>
        <rFont val="Optima"/>
        <family val="2"/>
      </rPr>
      <t xml:space="preserve"> </t>
    </r>
    <r>
      <rPr>
        <sz val="10"/>
        <rFont val="Optima"/>
        <family val="2"/>
      </rPr>
      <t xml:space="preserve">CFL    Halogen    LED    HPS   MH    MV     Other:        </t>
    </r>
    <r>
      <rPr>
        <sz val="8"/>
        <rFont val="Optima"/>
        <family val="2"/>
      </rPr>
      <t xml:space="preserve">              </t>
    </r>
  </si>
  <si>
    <t>Manual Switch  PhotoCell  TimeClock  PhotoCell/Timeclock  MotionSensor   Time Clock   Other:</t>
  </si>
  <si>
    <t>Area (SF):</t>
  </si>
  <si>
    <r>
      <t xml:space="preserve">Control Type:        </t>
    </r>
    <r>
      <rPr>
        <sz val="8"/>
        <rFont val="Optima"/>
        <family val="2"/>
      </rPr>
      <t>(circle one)</t>
    </r>
  </si>
  <si>
    <t>Ballast:</t>
  </si>
  <si>
    <t>Mounting:</t>
  </si>
  <si>
    <t>Use Type:</t>
  </si>
  <si>
    <t>Explain boiler scheduling, including lockouts, see as-built sequence of operations, control system, or logger trends.</t>
  </si>
  <si>
    <t xml:space="preserve">Time of Day Scheduling </t>
  </si>
  <si>
    <t>Controls</t>
  </si>
  <si>
    <t>Time of Day Scheduling _____________________________________________________________________</t>
  </si>
  <si>
    <t>Explain reset strategy, see as-built sequence of operations, interview facilities staff</t>
  </si>
  <si>
    <t>If yes, describe:</t>
  </si>
  <si>
    <t>Indicate whether set point is reset, see as-built sequence of operations</t>
  </si>
  <si>
    <t>Reset?</t>
  </si>
  <si>
    <t>Enter boiler entering water temperature set point if applicable, see as-built sequence of operations</t>
  </si>
  <si>
    <r>
      <t>EWT Setpoint (</t>
    </r>
    <r>
      <rPr>
        <vertAlign val="superscript"/>
        <sz val="10"/>
        <rFont val="Optima"/>
        <family val="2"/>
      </rPr>
      <t>o</t>
    </r>
    <r>
      <rPr>
        <sz val="10"/>
        <rFont val="Optima"/>
        <family val="2"/>
      </rPr>
      <t>F)</t>
    </r>
  </si>
  <si>
    <t>Enter boiler leaving water temperature set point if applicable, see as-built sequence of operations</t>
  </si>
  <si>
    <r>
      <t>LWT Setpoint (</t>
    </r>
    <r>
      <rPr>
        <vertAlign val="superscript"/>
        <sz val="10"/>
        <rFont val="Optima"/>
        <family val="2"/>
      </rPr>
      <t>o</t>
    </r>
    <r>
      <rPr>
        <sz val="10"/>
        <rFont val="Optima"/>
        <family val="2"/>
      </rPr>
      <t>F)</t>
    </r>
  </si>
  <si>
    <t>If yes, describe: _________</t>
  </si>
  <si>
    <t>Temperature Control</t>
  </si>
  <si>
    <t>yes/no</t>
  </si>
  <si>
    <t>Drive Type</t>
  </si>
  <si>
    <t>Full Load Amps</t>
  </si>
  <si>
    <t>*For variable flow systems, enter the maximum flow rate</t>
  </si>
  <si>
    <t>as-built boiler submittal, or visual inspection</t>
  </si>
  <si>
    <t>Motor Efficiency</t>
  </si>
  <si>
    <t>Variable Flow</t>
  </si>
  <si>
    <t>PF</t>
  </si>
  <si>
    <t>Primary-Only</t>
  </si>
  <si>
    <t>Purpose</t>
    <phoneticPr fontId="2" type="noConversion"/>
  </si>
  <si>
    <t>Citation / Receipt No.</t>
  </si>
  <si>
    <r>
      <t></t>
    </r>
    <r>
      <rPr>
        <sz val="10"/>
        <rFont val="Optima"/>
        <family val="2"/>
      </rPr>
      <t xml:space="preserve"> Identify your anticipated source for each piece of data. Typical data sources are listed below.</t>
    </r>
    <phoneticPr fontId="2" type="noConversion"/>
  </si>
  <si>
    <r>
      <t></t>
    </r>
    <r>
      <rPr>
        <sz val="10"/>
        <rFont val="Optima"/>
        <family val="2"/>
      </rPr>
      <t xml:space="preserve"> Facility manager</t>
    </r>
    <phoneticPr fontId="2" type="noConversion"/>
  </si>
  <si>
    <t>Fan Coil Units</t>
  </si>
  <si>
    <t>Air Compressors</t>
  </si>
  <si>
    <r>
      <t></t>
    </r>
    <r>
      <rPr>
        <sz val="10"/>
        <rFont val="Optima"/>
        <family val="2"/>
      </rPr>
      <t xml:space="preserve"> BAS trend data</t>
    </r>
    <phoneticPr fontId="2" type="noConversion"/>
  </si>
  <si>
    <t>Typical Data Sources</t>
    <phoneticPr fontId="2" type="noConversion"/>
  </si>
  <si>
    <r>
      <t></t>
    </r>
    <r>
      <rPr>
        <sz val="10"/>
        <rFont val="Optima"/>
        <family val="2"/>
      </rPr>
      <t xml:space="preserve"> On-site spot measurements</t>
    </r>
    <phoneticPr fontId="2" type="noConversion"/>
  </si>
  <si>
    <r>
      <t></t>
    </r>
    <r>
      <rPr>
        <sz val="10"/>
        <rFont val="Optima"/>
        <family val="2"/>
      </rPr>
      <t xml:space="preserve"> Temporary logger data</t>
    </r>
    <phoneticPr fontId="2" type="noConversion"/>
  </si>
  <si>
    <r>
      <t></t>
    </r>
    <r>
      <rPr>
        <sz val="10"/>
        <rFont val="Optima"/>
        <family val="2"/>
      </rPr>
      <t xml:space="preserve"> Collect as much data as possible prior to a site visit. </t>
    </r>
    <phoneticPr fontId="2" type="noConversion"/>
  </si>
  <si>
    <r>
      <t></t>
    </r>
    <r>
      <rPr>
        <sz val="10"/>
        <rFont val="Optima"/>
        <family val="2"/>
      </rPr>
      <t xml:space="preserve"> As-built drawing sets</t>
    </r>
    <phoneticPr fontId="2" type="noConversion"/>
  </si>
  <si>
    <r>
      <t></t>
    </r>
    <r>
      <rPr>
        <sz val="10"/>
        <rFont val="Optima"/>
        <family val="2"/>
      </rPr>
      <t xml:space="preserve"> Utility bills</t>
    </r>
    <phoneticPr fontId="2" type="noConversion"/>
  </si>
  <si>
    <t>Boilers</t>
  </si>
  <si>
    <t>Chillers</t>
  </si>
  <si>
    <t>No. of Units:</t>
  </si>
  <si>
    <t>Drawings / Notes</t>
    <phoneticPr fontId="2" type="noConversion"/>
  </si>
  <si>
    <r>
      <t xml:space="preserve">Diameter: </t>
    </r>
    <r>
      <rPr>
        <sz val="8"/>
        <rFont val="Optima"/>
        <family val="2"/>
      </rPr>
      <t>T12   T8   T5    Other:</t>
    </r>
  </si>
  <si>
    <t>Use this sheet to describe the electric lighting plan for each zone in your building. Print multiple sheets as necessary.</t>
  </si>
  <si>
    <t>No. of Fixtures:</t>
  </si>
  <si>
    <t>Recessed    Suspended    Surface Mount    Other:</t>
  </si>
  <si>
    <t>Area     Task     Exit      Track      Display     Other:</t>
  </si>
  <si>
    <t>Length:</t>
  </si>
  <si>
    <t>No. of Lamps/Fixture:</t>
  </si>
  <si>
    <t>Notes</t>
  </si>
  <si>
    <t>Draft Control</t>
  </si>
  <si>
    <t>Boiler</t>
  </si>
  <si>
    <t>Quantity</t>
  </si>
  <si>
    <t>Accessories</t>
  </si>
  <si>
    <t>Design/Measured Data</t>
  </si>
  <si>
    <t>Combustion Fan Data</t>
  </si>
  <si>
    <t>Other _________</t>
  </si>
  <si>
    <t>Forced Draft</t>
  </si>
  <si>
    <t>Electricity</t>
  </si>
  <si>
    <t>Natural Draft</t>
  </si>
  <si>
    <t>Other</t>
  </si>
  <si>
    <t>Propane</t>
  </si>
  <si>
    <t>Electric</t>
  </si>
  <si>
    <t>Steam psi</t>
  </si>
  <si>
    <t>Fuel Oil</t>
  </si>
  <si>
    <t>Water Tube</t>
  </si>
  <si>
    <t>specify heating fluid type, as well as temperatures or working pressure, see as-built boiler submittal</t>
  </si>
  <si>
    <r>
      <t xml:space="preserve">Water (HWS/HWR) </t>
    </r>
    <r>
      <rPr>
        <vertAlign val="superscript"/>
        <sz val="9"/>
        <rFont val="Optima"/>
        <family val="2"/>
      </rPr>
      <t>o</t>
    </r>
    <r>
      <rPr>
        <sz val="9"/>
        <rFont val="Optima"/>
        <family val="2"/>
      </rPr>
      <t>F</t>
    </r>
  </si>
  <si>
    <t>specify boiler fuel used, see as-built boiler submittal</t>
  </si>
  <si>
    <t>Natural Gas</t>
  </si>
  <si>
    <t>specify boiler type, see as-built boiler submittal</t>
  </si>
  <si>
    <t>Fire Tube</t>
  </si>
  <si>
    <t>Heating Fluid</t>
  </si>
  <si>
    <t>Boiler Fuel</t>
  </si>
  <si>
    <t>Boiler Type</t>
  </si>
  <si>
    <t>boiler nameplate</t>
  </si>
  <si>
    <t>Serial Number:</t>
  </si>
  <si>
    <t>Boiler nameplate, as-built boiler submittal</t>
  </si>
  <si>
    <t>Year Built:</t>
  </si>
  <si>
    <t>Mfr/Model #:</t>
  </si>
  <si>
    <t>Observe boiler location and area of building it is serving, as-built boiler schedule</t>
  </si>
  <si>
    <t>Location/Service:</t>
  </si>
  <si>
    <t>Near boiler nameplate, as-built boiler schedule</t>
  </si>
  <si>
    <t>Boiler ID/Tag:</t>
  </si>
  <si>
    <t>Provide name of site</t>
  </si>
  <si>
    <t>Site Name:</t>
  </si>
  <si>
    <t>General Information</t>
  </si>
  <si>
    <t>as-built sequence of operations, control system, or logger trends of chiller kW</t>
  </si>
  <si>
    <t>Chiller Sequencing</t>
  </si>
  <si>
    <t>Time of Day Scheduling</t>
  </si>
  <si>
    <t>Controls Notes</t>
  </si>
  <si>
    <t>as-built chiller submittal</t>
  </si>
  <si>
    <t>Total Watts:</t>
  </si>
  <si>
    <t>Process Equipment</t>
  </si>
  <si>
    <t>Datacenters/IT Rooms</t>
  </si>
  <si>
    <t xml:space="preserve">Refrigeration Equipment </t>
  </si>
  <si>
    <t xml:space="preserve">Lab Equipment </t>
  </si>
  <si>
    <t>Kitchen Equipment</t>
  </si>
  <si>
    <t>Swimming Pools</t>
  </si>
  <si>
    <t>Packaged Units: DX, Heat Pumps</t>
  </si>
  <si>
    <t xml:space="preserve">Exhaust/Return Fans </t>
  </si>
  <si>
    <t>Zone Heating Equipment</t>
  </si>
  <si>
    <t>Air System Terminal Units</t>
  </si>
  <si>
    <t>Air Handling System Controls</t>
  </si>
  <si>
    <t>Air Handling System Equipment</t>
  </si>
  <si>
    <t>Pumps and Piping Systems</t>
  </si>
  <si>
    <t>_________________________________________________________________________________________</t>
  </si>
  <si>
    <t>Explain boiler staging scenario for plants with multiple boilers, see as-built sequence of operations, control system, or logger trends.</t>
  </si>
  <si>
    <t>Boiler Staging</t>
  </si>
  <si>
    <t>Boiler Staging  ____________________________________________________________________________</t>
  </si>
  <si>
    <t>Condenser Pump Control</t>
  </si>
  <si>
    <t>Compressor Stages</t>
  </si>
  <si>
    <t>VFD</t>
  </si>
  <si>
    <t>as-built controls submittal</t>
  </si>
  <si>
    <t>Computerized / Electronic / Pneumatic</t>
  </si>
  <si>
    <t>HP</t>
  </si>
  <si>
    <t>Chilled water supply set point</t>
  </si>
  <si>
    <t>Cond water supply set point</t>
  </si>
  <si>
    <t>deg F</t>
  </si>
  <si>
    <t>RLA</t>
  </si>
  <si>
    <t>Type</t>
  </si>
  <si>
    <t>Cond WPD (Ft)</t>
  </si>
  <si>
    <r>
      <t>Cond EWT/LWT (</t>
    </r>
    <r>
      <rPr>
        <vertAlign val="superscript"/>
        <sz val="8"/>
        <rFont val="Helvetica"/>
        <family val="2"/>
      </rPr>
      <t>o</t>
    </r>
    <r>
      <rPr>
        <sz val="8"/>
        <rFont val="Helvetica"/>
        <family val="2"/>
      </rPr>
      <t>F)</t>
    </r>
  </si>
  <si>
    <t>Compressor Data</t>
  </si>
  <si>
    <t>Cond GPM</t>
  </si>
  <si>
    <t>Evap WPD (Ft)</t>
  </si>
  <si>
    <t>as-built chiller schedule</t>
  </si>
  <si>
    <t>Capacity (tons)</t>
  </si>
  <si>
    <r>
      <t>Evap EWT/LWT (</t>
    </r>
    <r>
      <rPr>
        <vertAlign val="superscript"/>
        <sz val="8"/>
        <rFont val="Helvetica"/>
        <family val="2"/>
      </rPr>
      <t>o</t>
    </r>
    <r>
      <rPr>
        <sz val="8"/>
        <rFont val="Helvetica"/>
        <family val="2"/>
      </rPr>
      <t>F)</t>
    </r>
  </si>
  <si>
    <t>Evap GPM</t>
  </si>
  <si>
    <t>NPLV</t>
  </si>
  <si>
    <t>EER at ARI Conditions</t>
  </si>
  <si>
    <t>kW/ton @ 50% load</t>
  </si>
  <si>
    <t>parallel, series, or primary-secondary for evaporator; and  parallel or series for condenser? as-built piping schematic</t>
  </si>
  <si>
    <t>Piping Arrangement</t>
  </si>
  <si>
    <t>control system or logger trends</t>
  </si>
  <si>
    <t xml:space="preserve">as-built chiller submittal </t>
  </si>
  <si>
    <t>kW/ton @ 100% load</t>
  </si>
  <si>
    <t>Refrigerant Type</t>
  </si>
  <si>
    <t>Air or Water Cooled</t>
  </si>
  <si>
    <t>Design/Operating Conditions</t>
  </si>
  <si>
    <t>Chiller Data</t>
  </si>
  <si>
    <t>chiller nameplate</t>
  </si>
  <si>
    <t>Serial Number</t>
  </si>
  <si>
    <t>chiller nameplate, as-built chiller submittal</t>
  </si>
  <si>
    <t>Year Built</t>
  </si>
  <si>
    <t>Manufacturer/Model #</t>
  </si>
  <si>
    <t>observe chiller location and area of building it is serving, as built chiller schedule</t>
  </si>
  <si>
    <t>Location/Service</t>
  </si>
  <si>
    <t>near chiller nameplate, as-built chiller schedule</t>
  </si>
  <si>
    <t>Chiller ID/Tag</t>
  </si>
  <si>
    <t>provide name of site</t>
  </si>
  <si>
    <t>Site Name</t>
  </si>
  <si>
    <t>kW</t>
  </si>
  <si>
    <t>Specify piping configuration, see as-built piping diagram or visual inspection</t>
  </si>
  <si>
    <t>Primary-Secondary</t>
  </si>
  <si>
    <t>FLA</t>
  </si>
  <si>
    <t>Piping Configuration</t>
  </si>
  <si>
    <t>Phase</t>
  </si>
  <si>
    <t>Enter the fan static efficiency (not the same as motor efficiency), see as-built boiler submittal</t>
  </si>
  <si>
    <t>Fan Efficiency</t>
  </si>
  <si>
    <t>Volts</t>
  </si>
  <si>
    <t>Full Load RPM</t>
  </si>
  <si>
    <t>Blowdown Economizer</t>
  </si>
  <si>
    <t>Fan</t>
  </si>
  <si>
    <t>ODP/TEFC</t>
  </si>
  <si>
    <t>Measured</t>
  </si>
  <si>
    <t>Design</t>
  </si>
  <si>
    <t>Stack Economizer</t>
  </si>
  <si>
    <r>
      <t>EWT/LWT (</t>
    </r>
    <r>
      <rPr>
        <vertAlign val="superscript"/>
        <sz val="10"/>
        <rFont val="Optima"/>
        <family val="2"/>
      </rPr>
      <t>o</t>
    </r>
    <r>
      <rPr>
        <sz val="10"/>
        <rFont val="Optima"/>
        <family val="2"/>
      </rPr>
      <t>F)</t>
    </r>
  </si>
  <si>
    <t>Frame Size</t>
  </si>
  <si>
    <t>Oxygen Trim Control</t>
  </si>
  <si>
    <t>GPM*</t>
  </si>
  <si>
    <t>Full Load hp</t>
  </si>
  <si>
    <t>GPM</t>
  </si>
  <si>
    <t>Flue Gas Recirculation</t>
  </si>
  <si>
    <t>control system, logger trends, or direct measurement</t>
  </si>
  <si>
    <t>as-built boiler submittal</t>
  </si>
  <si>
    <t>Input/Output (Btu)</t>
  </si>
  <si>
    <t>Manufacturer</t>
  </si>
  <si>
    <t>Check all that apply, see as-built boiler submittal or visual inspection</t>
  </si>
  <si>
    <t>For systems with multiple units, describe lead/lag, and staging of units.</t>
  </si>
  <si>
    <t xml:space="preserve">Tower/Cooler Staging </t>
  </si>
  <si>
    <r>
      <t>Ambient DB/WB (</t>
    </r>
    <r>
      <rPr>
        <vertAlign val="superscript"/>
        <sz val="10"/>
        <rFont val="Optima"/>
        <family val="2"/>
      </rPr>
      <t>o</t>
    </r>
    <r>
      <rPr>
        <sz val="10"/>
        <rFont val="Optima"/>
        <family val="2"/>
      </rPr>
      <t>F)</t>
    </r>
  </si>
  <si>
    <t>Describe if unit is on an occupancy schedule, or enabled to run continuously.</t>
  </si>
  <si>
    <t>Condenser Water Data</t>
  </si>
  <si>
    <t xml:space="preserve">Record current outdoor dry bulb and wet bulb temperatures. </t>
  </si>
  <si>
    <t xml:space="preserve">Ambient DB/WB </t>
  </si>
  <si>
    <t>EWT=Temp of water entering condenser/cooling tower; LWT=water temp leaving condenser/tower.</t>
  </si>
  <si>
    <t>EWT/LWT</t>
  </si>
  <si>
    <t>n/a</t>
  </si>
  <si>
    <t>Power Factor</t>
  </si>
  <si>
    <t>Enter condenser water flow rate for constant volume systems, and max flow rate for variable flow systems.</t>
  </si>
  <si>
    <t xml:space="preserve">GPM </t>
  </si>
  <si>
    <t>Power Demand (kW)</t>
  </si>
  <si>
    <t>Enter motor power factor. Use control system or logger trends.</t>
  </si>
  <si>
    <t xml:space="preserve">Power Factor </t>
  </si>
  <si>
    <t xml:space="preserve">Enter full load motor power. </t>
  </si>
  <si>
    <t xml:space="preserve">Power Demand </t>
  </si>
  <si>
    <t>Pump Efficiency</t>
  </si>
  <si>
    <t>Enter full load motor current in Amperes. Use nameplate or submittal data.</t>
  </si>
  <si>
    <t xml:space="preserve">Full Load Amps </t>
  </si>
  <si>
    <t>Enter motor efficiency. Use nameplate or submittal data.</t>
  </si>
  <si>
    <t xml:space="preserve">Motor Efficiency </t>
  </si>
  <si>
    <t>Enter pump or fan static efficiency. Note this is not the same as motor efficiency.</t>
  </si>
  <si>
    <t xml:space="preserve">Pump/Fan Efficiency </t>
  </si>
  <si>
    <t>Enter motor full load rotational speed. Use nameplate or submittal data.</t>
  </si>
  <si>
    <t>CFM (each fan)</t>
  </si>
  <si>
    <t>GPM (each pump)</t>
  </si>
  <si>
    <t>Specify motor enclosure: ODP = open drip proof; TEFC = Totally enclosed fan-cooled.</t>
  </si>
  <si>
    <t xml:space="preserve">ODP/TEFC </t>
  </si>
  <si>
    <t>Enter full load horsepower. Use nameplate or submittal data.</t>
  </si>
  <si>
    <t xml:space="preserve">Full Load HP </t>
  </si>
  <si>
    <t>Enter unit manufacturer. Use nameplate or submittal data.</t>
  </si>
  <si>
    <t>Waterside free cooling</t>
  </si>
  <si>
    <t>Service Factor</t>
  </si>
  <si>
    <t>Provide Unusual Piping Arrangement Description/Schematic</t>
  </si>
  <si>
    <t>as-built piping schematic</t>
  </si>
  <si>
    <t>Automatic Isolation Valves</t>
  </si>
  <si>
    <t>as-built sequence of operations</t>
  </si>
  <si>
    <t>Pumps Headered / Chillers Headered</t>
  </si>
  <si>
    <t>Pumps Operate Independent of Chillers</t>
  </si>
  <si>
    <t>Efficiency</t>
  </si>
  <si>
    <t>Pumps Operate Independent of Chiller Load</t>
  </si>
  <si>
    <t>Pumps Cycled w/Respective Chillers</t>
  </si>
  <si>
    <t>Evaporator Pump Control</t>
  </si>
  <si>
    <t>Enclosure Type</t>
  </si>
  <si>
    <t>Full Load HP</t>
  </si>
  <si>
    <t>Pumps Headered / Chiller Headered</t>
  </si>
  <si>
    <t>Condenser Fan Data</t>
  </si>
  <si>
    <t>pump nameplate</t>
  </si>
  <si>
    <t>Total Head (ft. w.g.)</t>
  </si>
  <si>
    <t>as-built sequence of operation</t>
  </si>
  <si>
    <t>Pump Data</t>
  </si>
  <si>
    <t>pump nameplate, as-built pump submittal</t>
  </si>
  <si>
    <t>observe pump location/as-built pump schedule</t>
  </si>
  <si>
    <t>near fan nameplate, as-built pump schedule</t>
  </si>
  <si>
    <t>Pump ID/Tag</t>
  </si>
  <si>
    <t>Unoccupied kW</t>
  </si>
  <si>
    <t>Initial/Final Pressure Drop</t>
  </si>
  <si>
    <t>as-built fan schedule</t>
  </si>
  <si>
    <t>Occupied kW</t>
  </si>
  <si>
    <t>Unoccupied Amps</t>
  </si>
  <si>
    <t>Measured EWT / LWT</t>
  </si>
  <si>
    <t>Occupied Amps</t>
  </si>
  <si>
    <t>Design EWT / LWT</t>
  </si>
  <si>
    <t xml:space="preserve">Manufacturer </t>
  </si>
  <si>
    <t>Enter the pump GPM or the fan CFM. Use nameplate or submittal data.</t>
  </si>
  <si>
    <t>GPM/CFM</t>
  </si>
  <si>
    <t>Determine by inspection and enter quantity of fans or pumps.</t>
  </si>
  <si>
    <t>Qty of fans/pumps</t>
  </si>
  <si>
    <t>Fan Drive</t>
  </si>
  <si>
    <t>Fan Control</t>
  </si>
  <si>
    <t xml:space="preserve">Fan Drive </t>
  </si>
  <si>
    <t xml:space="preserve">Fan Control </t>
  </si>
  <si>
    <t>Primarily applicable to cooling towers. Check arrangement that applies.</t>
  </si>
  <si>
    <t xml:space="preserve">Piping Arrangement </t>
  </si>
  <si>
    <t>Valves on Supply Headers</t>
  </si>
  <si>
    <t xml:space="preserve">Heat Rejection Type </t>
  </si>
  <si>
    <t>Piped to Individ. Chillers</t>
  </si>
  <si>
    <t>Basins Headered</t>
  </si>
  <si>
    <t>Enter year of manufacture. Use nameplate or submittal data.</t>
  </si>
  <si>
    <t xml:space="preserve">Year Built </t>
  </si>
  <si>
    <t>Heat Rejection Type</t>
  </si>
  <si>
    <t>For cooling towers, enter number of individual cells.</t>
  </si>
  <si>
    <t xml:space="preserve">Quantity of Cells </t>
  </si>
  <si>
    <t>Quantity of Cells</t>
  </si>
  <si>
    <t>Enter the unit serial number. Use nameplate or submittal data.</t>
  </si>
  <si>
    <t xml:space="preserve">Serial Number </t>
  </si>
  <si>
    <t>Enter the unit model number. Use nameplate or submittal data.</t>
  </si>
  <si>
    <t xml:space="preserve">Model Number </t>
  </si>
  <si>
    <t>Model Number</t>
  </si>
  <si>
    <t>Enter the unit manufacturer. Use nameplate or submittal data.</t>
  </si>
  <si>
    <t>Add any other information that helps identify what the system is serving.</t>
  </si>
  <si>
    <t xml:space="preserve">Location/Service </t>
  </si>
  <si>
    <t>Enter the unit identifier, e.g. "CT-1."</t>
  </si>
  <si>
    <t xml:space="preserve">Tower ID/Tag </t>
  </si>
  <si>
    <t>Tower ID/Tag</t>
  </si>
  <si>
    <t>Enter the name of the building site/campus and building number (if applicable).</t>
  </si>
  <si>
    <t xml:space="preserve">Site Name </t>
  </si>
  <si>
    <t>Information Location/Description</t>
  </si>
  <si>
    <t>as-built sequence of operation, control system or logger trends of pump speed (or Amps or kW)</t>
  </si>
  <si>
    <t>Pump Staging</t>
  </si>
  <si>
    <t>Describe flow rate control: constant or variable. Use sequence of operation or control system/logger flow rate trends.</t>
  </si>
  <si>
    <t>Condenser Water Flow Rate</t>
  </si>
  <si>
    <t>Pressure Drop</t>
  </si>
  <si>
    <t>% Free Area</t>
  </si>
  <si>
    <t>Single / Dual Duct</t>
  </si>
  <si>
    <t>observe; as-built ductwork plan</t>
  </si>
  <si>
    <t>Location(s)</t>
  </si>
  <si>
    <t>observe duct interiors; as-built ductwork plan</t>
  </si>
  <si>
    <t>Turning Vanes?</t>
  </si>
  <si>
    <t>Louver/Damper Control</t>
  </si>
  <si>
    <t>Ductwork Control Accessories</t>
  </si>
  <si>
    <t>Specify when air handling system turn on for pre-occupancy warm-up for each day of the week; as-built sequence of operation, control system trends of supply fan speed and supply air temperature</t>
  </si>
  <si>
    <t>building control system or logger trends</t>
  </si>
  <si>
    <t>as-built pump schedule</t>
  </si>
  <si>
    <t>Power Demand</t>
  </si>
  <si>
    <t>Amps</t>
  </si>
  <si>
    <t>Pump Motor RPM</t>
  </si>
  <si>
    <t>Other _____________</t>
  </si>
  <si>
    <t>Other _________________</t>
  </si>
  <si>
    <t>Circuit Setters</t>
  </si>
  <si>
    <t>Primary/Secondary/Tertiary</t>
  </si>
  <si>
    <t>Test and Balance report</t>
  </si>
  <si>
    <t>Total Head</t>
  </si>
  <si>
    <t>Throttling Valves</t>
  </si>
  <si>
    <t>Primary/Secondary Variable</t>
  </si>
  <si>
    <t>Triple Duty Valves</t>
  </si>
  <si>
    <t>Primary Only Constant Flow</t>
  </si>
  <si>
    <t>Suction Diffusers</t>
  </si>
  <si>
    <t>Primary Only Variable Flow</t>
  </si>
  <si>
    <t xml:space="preserve">Other </t>
  </si>
  <si>
    <t>Miscellaneous Accessories</t>
  </si>
  <si>
    <t>Pumping Configuration</t>
  </si>
  <si>
    <t>as-built fan schedule, as-built fan submittal</t>
  </si>
  <si>
    <t>motor nameplate, as-built motor submittal</t>
  </si>
  <si>
    <t>Connection Type</t>
  </si>
  <si>
    <t>observe piping system; as-built plumbing drawings</t>
  </si>
  <si>
    <t>_____________________</t>
  </si>
  <si>
    <t>Yes/No</t>
  </si>
  <si>
    <t>Connected to DDC?</t>
  </si>
  <si>
    <t>Synch. RPM</t>
  </si>
  <si>
    <t>Multi-Speed</t>
  </si>
  <si>
    <t xml:space="preserve">VFD </t>
  </si>
  <si>
    <t>as-built sequence of operation, as-built pump schedule,</t>
  </si>
  <si>
    <t>Variable Volume</t>
  </si>
  <si>
    <t>Constant Volume</t>
  </si>
  <si>
    <t>as-built sequence of operation, as-built pump schedule, observe pumps</t>
  </si>
  <si>
    <t>Primary/Secondary/
Tertiary</t>
  </si>
  <si>
    <t>Pump Control</t>
  </si>
  <si>
    <t>Pump Motor Data</t>
  </si>
  <si>
    <t>as-built sequence of operation, as-built pump schedule, observe VFDs on secondary pumps only</t>
  </si>
  <si>
    <t>Primary/Secondary Variable Flow</t>
  </si>
  <si>
    <t>pump nameplate, as-built pump schedule</t>
  </si>
  <si>
    <t>as-built sequence of operation, as-built pump schedule, observe no VFDs on any pumps</t>
  </si>
  <si>
    <t>Impeller Size</t>
  </si>
  <si>
    <t>as-built sequence of operation, as-built pump schedule, observe VFDs on all pumps</t>
  </si>
  <si>
    <t>e.g. end suction, vertical, split case; as-built pump submittal</t>
  </si>
  <si>
    <t>Pump Type</t>
  </si>
  <si>
    <t xml:space="preserve">Pump Type </t>
  </si>
  <si>
    <t>e.g. drybulb, RH, enthalpy; as-built sequence of operation, control system trends</t>
  </si>
  <si>
    <t xml:space="preserve">Economizer Control </t>
  </si>
  <si>
    <t>Electronic Controls</t>
  </si>
  <si>
    <t>DDC</t>
  </si>
  <si>
    <t>as-built sequence of operation, as-built AHU schedule</t>
  </si>
  <si>
    <t>Minimum OA %</t>
  </si>
  <si>
    <t>Discharge Damper</t>
  </si>
  <si>
    <t>as-built sequence of operation, control system trends of economizer damper position</t>
  </si>
  <si>
    <t>Economizer?</t>
  </si>
  <si>
    <t>Fixed OA CFM</t>
  </si>
  <si>
    <t>Constant Air Volume</t>
  </si>
  <si>
    <t>Outside Air (OA) Control</t>
  </si>
  <si>
    <t>Supply Fan Control</t>
  </si>
  <si>
    <t>Design EDB / LDB</t>
  </si>
  <si>
    <t>Fan RPM</t>
  </si>
  <si>
    <t>Design CFM  / GPM</t>
  </si>
  <si>
    <t>Filter Data</t>
  </si>
  <si>
    <t>basis of design, as-built sequence of operation</t>
  </si>
  <si>
    <t>Unoccupied CFM</t>
  </si>
  <si>
    <t>Capacity (MBTUH)</t>
  </si>
  <si>
    <t>Occupied CFM</t>
  </si>
  <si>
    <t>Medium Type</t>
  </si>
  <si>
    <t>as-built AHU schedule</t>
  </si>
  <si>
    <t>Total Static Pressure</t>
  </si>
  <si>
    <t>NONE</t>
  </si>
  <si>
    <t>Heating Coil</t>
  </si>
  <si>
    <t>Supply Fan Design/Operating Conditions</t>
  </si>
  <si>
    <t>as-built submittal</t>
  </si>
  <si>
    <t>Initial/Final PD</t>
  </si>
  <si>
    <t>nameplate; as-built submittal</t>
  </si>
  <si>
    <t>Pre-Heat Coil</t>
  </si>
  <si>
    <t xml:space="preserve">Total Static Pressure </t>
  </si>
  <si>
    <t>water, steam, or electric</t>
  </si>
  <si>
    <t>Meas EWT/LWT</t>
  </si>
  <si>
    <t>Air Pressure Drop</t>
  </si>
  <si>
    <t>Design EWT/LWT</t>
  </si>
  <si>
    <t>Design EDB/LDB</t>
  </si>
  <si>
    <t>Design CFM/GPM</t>
  </si>
  <si>
    <t>Motor In Supply Airstream?</t>
  </si>
  <si>
    <t>Design LDB / LWB</t>
  </si>
  <si>
    <t>Design EDB / EWB</t>
  </si>
  <si>
    <t xml:space="preserve">Sensible/Latent Capacity </t>
  </si>
  <si>
    <r>
      <t xml:space="preserve">Chilled Water </t>
    </r>
    <r>
      <rPr>
        <sz val="8"/>
        <rFont val="Optima"/>
        <family val="2"/>
      </rPr>
      <t>(2 Way/3 Way Valve)</t>
    </r>
  </si>
  <si>
    <t>Cooling Coil</t>
  </si>
  <si>
    <t>Capacity (lbs/hr)</t>
  </si>
  <si>
    <t>Design LDB/LWB</t>
  </si>
  <si>
    <t>Design EDB/EWB</t>
  </si>
  <si>
    <t>Humidifier</t>
  </si>
  <si>
    <t>Supply Fan Motor Data</t>
  </si>
  <si>
    <t xml:space="preserve">Sens/Lat Capacity </t>
  </si>
  <si>
    <t>Plenum</t>
  </si>
  <si>
    <t xml:space="preserve">Chilled Water </t>
  </si>
  <si>
    <t>AHU nameplate, as-built AHU schedule</t>
  </si>
  <si>
    <t>Ducted</t>
  </si>
  <si>
    <t>Fan Type / Size</t>
  </si>
  <si>
    <t>Return Air Path</t>
  </si>
  <si>
    <t>AHU nameplate</t>
  </si>
  <si>
    <t>Draw-thru</t>
  </si>
  <si>
    <t>Blow-thru</t>
  </si>
  <si>
    <t>electric, steam, or adiabatic; as-built humidifier schedule</t>
  </si>
  <si>
    <t>Supply Fan Data</t>
  </si>
  <si>
    <t>Fan Configuration</t>
  </si>
  <si>
    <t>AHU nameplate, as-built AHU submittal</t>
  </si>
  <si>
    <t>Year Built/Serial Number</t>
  </si>
  <si>
    <t>as-built ductwork plan</t>
  </si>
  <si>
    <t>Ducted or Plenum</t>
  </si>
  <si>
    <t>observe fan location/as-built AHU schedule</t>
  </si>
  <si>
    <t>near AHU nameplate, as-built AHU schedule</t>
  </si>
  <si>
    <t>Air Handler ID/Tag</t>
  </si>
  <si>
    <t>Blow or Draw-thru</t>
  </si>
  <si>
    <t>Control Method</t>
  </si>
  <si>
    <t>measure; as-built ductwork plan</t>
  </si>
  <si>
    <t>Enter/identify the equipment from which the air originates before supplying the terminal unit. See as-built floor plans.</t>
  </si>
  <si>
    <t>AHU/Source</t>
  </si>
  <si>
    <t>Clg. Min. CFM</t>
  </si>
  <si>
    <t>Htg. Min. CFM</t>
  </si>
  <si>
    <t>Max. CFM</t>
  </si>
  <si>
    <t>Mfr./ Model #</t>
  </si>
  <si>
    <t>Tag/I.D.</t>
  </si>
  <si>
    <t>Terminal Units</t>
  </si>
  <si>
    <t>Provide information to identify what the system is serving, observe and see as-built equipment schedule</t>
  </si>
  <si>
    <t>as-built sequence of operation, as-built floor plans</t>
  </si>
  <si>
    <t>Method of Control (Tstat, occ. Sensor, etc.)</t>
  </si>
  <si>
    <t>Morning Warm-Up Hours</t>
  </si>
  <si>
    <t>Specify unoccupied hours for each day of the week; as-built sequence of operation</t>
  </si>
  <si>
    <t>Unoccupied Hours</t>
  </si>
  <si>
    <t>Specify occupied hours for each day of the week; as-built sequence of operation</t>
  </si>
  <si>
    <t>Occupied Hours</t>
  </si>
  <si>
    <t>Other ________________</t>
  </si>
  <si>
    <t>Operating Schedule</t>
  </si>
  <si>
    <t>%. as-built sequence of operation, control system or logger trends</t>
  </si>
  <si>
    <t>RH Setpoint, Min</t>
  </si>
  <si>
    <t>SAT Setpoint Reset</t>
  </si>
  <si>
    <t>Cooling SAT</t>
  </si>
  <si>
    <t>%, as-built sequence of operation, control system or logger trends</t>
  </si>
  <si>
    <t>RH Setpoint, Max</t>
  </si>
  <si>
    <t>Static Pressure Reset</t>
  </si>
  <si>
    <t>Heating SAT</t>
  </si>
  <si>
    <t>Constant Static Pressure Setpoint</t>
  </si>
  <si>
    <t>Unocc Room Temp</t>
  </si>
  <si>
    <t>as-built sequence of operation, visual observation</t>
  </si>
  <si>
    <t>Humidity Sensor Location</t>
  </si>
  <si>
    <t>Supply Fan Static Pressure Control</t>
  </si>
  <si>
    <t xml:space="preserve">Occ Room Temp </t>
  </si>
  <si>
    <t xml:space="preserve">Humidity Control? </t>
  </si>
  <si>
    <t>Humidifier Control</t>
  </si>
  <si>
    <t>Supply Air Temperature Setpoint Reset</t>
  </si>
  <si>
    <t>Cooling Supply Air Temperature Setpoint</t>
  </si>
  <si>
    <t>Heating Supply Air Temperature Setpoint</t>
  </si>
  <si>
    <t>e.g. MA temp, CO2 sensor, as-built sequence of operation</t>
  </si>
  <si>
    <t>Econo Control Point</t>
  </si>
  <si>
    <t>Unoccupied Room Temperature Setpoint</t>
  </si>
  <si>
    <t>Constant SP Setpoint</t>
  </si>
  <si>
    <t>Occupied Room Temperature Setpoint</t>
  </si>
  <si>
    <t>e.g. lower OA drybulb temp lockout; as-built sequence of operation, control system trends</t>
  </si>
  <si>
    <t>Econo Lower Limit</t>
  </si>
  <si>
    <t>Supply Fan Static Pressure (SP) Control</t>
  </si>
  <si>
    <t>e.g. upper OA drybulb temp lockout; as-built sequence of operation, control system trends</t>
  </si>
  <si>
    <t>Econo Upper Limit</t>
  </si>
  <si>
    <t>Room Thermostat</t>
  </si>
  <si>
    <t>Pneumatic Controls</t>
  </si>
  <si>
    <t>Occupancy Sensor</t>
  </si>
  <si>
    <t>Staged Control</t>
  </si>
  <si>
    <t>As-Built sequence of operation, observe at least one week of control system trends of fan power or on/off status, or use data logger to monitor fan power for at least one week</t>
  </si>
  <si>
    <t>Thermostat</t>
  </si>
  <si>
    <t>Fan Controls</t>
  </si>
  <si>
    <t>as-built FCU or filter schedule/submittal</t>
  </si>
  <si>
    <t>Initial / Final Pressure Drop</t>
  </si>
  <si>
    <t>Airflow</t>
  </si>
  <si>
    <t>TAB report</t>
  </si>
  <si>
    <t>as-built FCU schedule</t>
  </si>
  <si>
    <t>Fan Design/Operating Conditions</t>
  </si>
  <si>
    <t>Use this space to enter any additional notes or comments including those stated above.</t>
  </si>
  <si>
    <t>For digital thermostat, enter "D-T."
For on/off control enter "on/off"
For other, enter "other" and explain in Notes Section</t>
  </si>
  <si>
    <t>Control Type</t>
  </si>
  <si>
    <t>Enter the source of cooling, see as-built equipment schedule and floor plans.  If cooling occurs in central AHU, enter "None." If chilled water coil in terminal unit, enter 'CHW.'  If DX cooling coil in terminal unit enter 'DX'.</t>
  </si>
  <si>
    <t>Cool Source</t>
  </si>
  <si>
    <t>Enter the source of heating, see as-built equipment schedule and floor plans.  (e.g. if hot water reheat coil, give source of hot water, e.g. "Boiler #1.";  If eclectic resistance reheat coil, enter "elec")</t>
  </si>
  <si>
    <t>Heat Source</t>
  </si>
  <si>
    <t>For VAV only. Enter minimum cooling CFM (provide source in Notes section)</t>
  </si>
  <si>
    <t>Cooling Min</t>
  </si>
  <si>
    <t>For VAV only. Enter minimum heating CFM (provide source in Notes section)</t>
  </si>
  <si>
    <t>Heating Min</t>
  </si>
  <si>
    <t>For CAV and FPB, enter CFM. For VAV, enter maximum CFM. Provide source in notes section (measured, TAB report, drawings, etc.)</t>
  </si>
  <si>
    <t>Max CFM</t>
  </si>
  <si>
    <t>Enter the following indicators of terminal unit type:
VAV=Variable Air Volume Terminal Unit
CAV=Constant Air Volume Terminal Unit
FPB=Fan-Powered Box (provide fan specs in notes section)
Other=Explain in notes section</t>
  </si>
  <si>
    <t>Enter the manufacturer and model number of the terminal unit, see nameplate or as-built equipment submittal</t>
  </si>
  <si>
    <t>Mfr./Model #</t>
  </si>
  <si>
    <t>Enter the terminal unit identifier, e.g. "VAV-27," if applicable, see nameplate or as-built equipment schedule</t>
  </si>
  <si>
    <t>Tag/ID</t>
  </si>
  <si>
    <t>fan nameplate</t>
  </si>
  <si>
    <t>as-built sequence of operation, damper(s) located downstream of fan</t>
  </si>
  <si>
    <t>fan nameplate, as-built fan submittal</t>
  </si>
  <si>
    <t>observe fan location/as-built fan schedule</t>
  </si>
  <si>
    <t>near fan nameplate, as-built fan schedule</t>
  </si>
  <si>
    <t>Fan ID/Tag</t>
  </si>
  <si>
    <t>Exhaust/Return Fan ID/Tag</t>
  </si>
  <si>
    <t>___________________________________________________________________________________________</t>
  </si>
  <si>
    <t>as-built sequence of operation, building control system or logger trends</t>
  </si>
  <si>
    <t>Unit Staging</t>
  </si>
  <si>
    <t>As-Built sequence of operation, observe at least one week of control system trends of equipment status, or use data logger to monitor equipment power consumption for at least one week</t>
  </si>
  <si>
    <t>Note: Not all data categories apply to every zone heating equipment type!!</t>
  </si>
  <si>
    <t>Measured kW</t>
  </si>
  <si>
    <t>as-built equipment schedule</t>
  </si>
  <si>
    <t>Design kW</t>
  </si>
  <si>
    <t>Meas. Amps</t>
  </si>
  <si>
    <t>Design Amps</t>
  </si>
  <si>
    <t>as-built equipment submittal</t>
  </si>
  <si>
    <t>Stages</t>
  </si>
  <si>
    <t>Thermal Efficiency</t>
  </si>
  <si>
    <t>MUA required</t>
  </si>
  <si>
    <t>Combustion Method</t>
  </si>
  <si>
    <t>Condensing/Non</t>
  </si>
  <si>
    <t>Meas. Pd</t>
  </si>
  <si>
    <t>Design Pd</t>
  </si>
  <si>
    <t>Meas. EWT</t>
  </si>
  <si>
    <t>Design EWT</t>
  </si>
  <si>
    <t>Meas. SAT</t>
  </si>
  <si>
    <t>Design SAT</t>
  </si>
  <si>
    <t>Meas. Flow rate</t>
  </si>
  <si>
    <t>Design Flow rate</t>
  </si>
  <si>
    <t>Capacity</t>
  </si>
  <si>
    <t>Material</t>
  </si>
  <si>
    <t>Observe actual dimensions, also see as-built equipment submittal</t>
  </si>
  <si>
    <t>Dimensions</t>
  </si>
  <si>
    <t xml:space="preserve">Medium </t>
  </si>
  <si>
    <t>Observe actual quantity, also see as-built equipment schedules</t>
  </si>
  <si>
    <t>Chilled Beam</t>
  </si>
  <si>
    <t>Radiant Slab</t>
  </si>
  <si>
    <t>Radiant Panel</t>
  </si>
  <si>
    <t>Infrared Heater</t>
  </si>
  <si>
    <t>Furnace</t>
  </si>
  <si>
    <t>Convector</t>
  </si>
  <si>
    <t>Radiator</t>
  </si>
  <si>
    <t>Equipment Data</t>
  </si>
  <si>
    <t>basis of design or control system</t>
  </si>
  <si>
    <t>Room Temp Set Point (htg)</t>
  </si>
  <si>
    <t>Actual Room Temp.</t>
  </si>
  <si>
    <t>basis of design, as-built floor plans</t>
  </si>
  <si>
    <t>Air Delivery Sys Type</t>
  </si>
  <si>
    <t>Room Conditions</t>
  </si>
  <si>
    <t>nameplate</t>
  </si>
  <si>
    <t>nameplate, or as-built submittal</t>
  </si>
  <si>
    <t>equipment nameplate, as-built equipment submittal</t>
  </si>
  <si>
    <t>observe location and equipment it is serving, as built equipment schedule</t>
  </si>
  <si>
    <t>near equipment nameplate, as-built equipment schedule</t>
  </si>
  <si>
    <t>Heating Equip. ID/Tag</t>
  </si>
  <si>
    <t>Manual</t>
  </si>
  <si>
    <t>Electronic / Pneumatic</t>
  </si>
  <si>
    <t>Twist Timer</t>
  </si>
  <si>
    <t xml:space="preserve">On/Off </t>
  </si>
  <si>
    <t>nameplate, as-built schedule</t>
  </si>
  <si>
    <t>facilities operator</t>
  </si>
  <si>
    <t xml:space="preserve">Location/Svce </t>
  </si>
  <si>
    <t>near nameplate, as-built schedule</t>
  </si>
  <si>
    <t>Unit ID/Tag</t>
  </si>
  <si>
    <r>
      <t>General Information</t>
    </r>
    <r>
      <rPr>
        <b/>
        <sz val="9"/>
        <rFont val="Optima"/>
        <family val="2"/>
      </rPr>
      <t xml:space="preserve"> </t>
    </r>
  </si>
  <si>
    <t>Additional Notes/Comments</t>
  </si>
  <si>
    <t>Oxygen Concentrator</t>
  </si>
  <si>
    <t>control system, logger trends</t>
  </si>
  <si>
    <t>submittals, also recommend measuring actual kW use</t>
  </si>
  <si>
    <t>as-built schedules, observe if present</t>
  </si>
  <si>
    <t>Ozone Generator</t>
  </si>
  <si>
    <t>Hrs on per day</t>
  </si>
  <si>
    <t>Pool Accessories</t>
  </si>
  <si>
    <t>as built submittal</t>
  </si>
  <si>
    <t>Heat Exchanger Effectiveness</t>
  </si>
  <si>
    <t>Hours on per day</t>
  </si>
  <si>
    <t>Pumping power per collector area</t>
  </si>
  <si>
    <t>control/logger trends; spot measure</t>
  </si>
  <si>
    <t>as-built plans or measure</t>
  </si>
  <si>
    <t>Distance from pool to collectors</t>
  </si>
  <si>
    <t>Water Pressure Drop</t>
  </si>
  <si>
    <t>as-built FCU schedule, as-built FCU submittal</t>
  </si>
  <si>
    <t>LWT</t>
  </si>
  <si>
    <t>EWT</t>
  </si>
  <si>
    <t>LDB</t>
  </si>
  <si>
    <t>EDB</t>
  </si>
  <si>
    <t>CFM</t>
  </si>
  <si>
    <t>as-built FCU controls diagram</t>
  </si>
  <si>
    <t>2-Way / 3-Way Valve</t>
  </si>
  <si>
    <t>Heating Coil Data</t>
  </si>
  <si>
    <t>Fan Motor Data</t>
  </si>
  <si>
    <t>Fan Type/Size</t>
  </si>
  <si>
    <t>LDB/WB</t>
  </si>
  <si>
    <t>Fan Data</t>
  </si>
  <si>
    <t>EDB/WB</t>
  </si>
  <si>
    <t>RH Set Point</t>
  </si>
  <si>
    <t>Sensible/Total Cap.</t>
  </si>
  <si>
    <t>Room Temp Set Point (clg)</t>
  </si>
  <si>
    <t>Sensible/Total Capacity</t>
  </si>
  <si>
    <t>Room Temp Setpoint (htg)</t>
  </si>
  <si>
    <t xml:space="preserve">Actual Room Temperature </t>
  </si>
  <si>
    <t>Cooling Coil Data</t>
  </si>
  <si>
    <t>FCU nameplate</t>
  </si>
  <si>
    <t>FCU nameplate, or as-built FCU submittal</t>
  </si>
  <si>
    <t>FCU nameplate, as-built FCU submittal</t>
  </si>
  <si>
    <t>observe FCU location and equipment it is serving, as built FCU schedule</t>
  </si>
  <si>
    <t>near FCU nameplate, as-built FCU schedule</t>
  </si>
  <si>
    <t>Fan Coil ID/Tag</t>
  </si>
  <si>
    <t>Basis of Design, as-built sequence of operation</t>
  </si>
  <si>
    <t>test and balance report</t>
  </si>
  <si>
    <t>as-built sequence of operation, observe at least one week of control system trends of fan power or on/off status, or use data logger to monitor fan power for at least one week</t>
  </si>
  <si>
    <t>On/Off Schedule</t>
  </si>
  <si>
    <t>as-built sequence of operation, observe at least one week of control system trends of fan power with occupancy schedule, or use data logger to monitor fan power for at least one week with occupancy schedule</t>
  </si>
  <si>
    <t>_______________</t>
  </si>
  <si>
    <t>Always On</t>
  </si>
  <si>
    <t>Motor In Exhaust Airflow?</t>
  </si>
  <si>
    <t>fan nameplate, as-built fan schedule</t>
  </si>
  <si>
    <t>Indicate what pool is used for (recreation, teaching, training, etc) and typical weekly schedule</t>
  </si>
  <si>
    <t>Activity schedule</t>
  </si>
  <si>
    <t>Activity Schedule</t>
  </si>
  <si>
    <t>as-built plans or direct measurement</t>
  </si>
  <si>
    <t>Surface Area</t>
  </si>
  <si>
    <t>Size (gallons)</t>
  </si>
  <si>
    <t>Observe location in relation to building</t>
  </si>
  <si>
    <t>Location of Pool</t>
  </si>
  <si>
    <t>as-built submittal; spot measurement or control system/logger trends</t>
  </si>
  <si>
    <t>Max/Min CFM</t>
  </si>
  <si>
    <t>as-built sequence of operation, control system or logger trends of equipment power demand (kW) (or Amps)</t>
  </si>
  <si>
    <t>e.g. condensate, grease; as-built submittal</t>
  </si>
  <si>
    <t>count; as-built equipment schedule</t>
  </si>
  <si>
    <t>Fume Hoods</t>
  </si>
  <si>
    <t>nameplate, as-built compressor submittal</t>
  </si>
  <si>
    <t>Year Installed</t>
  </si>
  <si>
    <t xml:space="preserve">Heating System </t>
  </si>
  <si>
    <t>Hours On per Day</t>
  </si>
  <si>
    <t>Time of Day Scheduling __________________________________________________________________________</t>
  </si>
  <si>
    <t>Room T-stat</t>
  </si>
  <si>
    <t>as-built SOO</t>
  </si>
  <si>
    <t xml:space="preserve">Pneumatic </t>
  </si>
  <si>
    <t>control system/logger trends</t>
  </si>
  <si>
    <t>Damper</t>
  </si>
  <si>
    <t>as-built sequence of operation; building control system or logger trends</t>
  </si>
  <si>
    <t>SOO, observation</t>
  </si>
  <si>
    <t>Sensor Location</t>
  </si>
  <si>
    <t>Operating RPM</t>
  </si>
  <si>
    <t>Humidifier Type</t>
  </si>
  <si>
    <t>Humidity Control</t>
  </si>
  <si>
    <r>
      <t>Humidity Control</t>
    </r>
    <r>
      <rPr>
        <sz val="10"/>
        <rFont val="Optima"/>
        <family val="2"/>
      </rPr>
      <t xml:space="preserve">      NONE</t>
    </r>
  </si>
  <si>
    <t>Evap fan incl.?</t>
  </si>
  <si>
    <t>EER</t>
  </si>
  <si>
    <t xml:space="preserve">Capacity </t>
  </si>
  <si>
    <t xml:space="preserve">LDB/LWB </t>
  </si>
  <si>
    <t>Nominal HP</t>
  </si>
  <si>
    <r>
      <t>LDB/LWB (</t>
    </r>
    <r>
      <rPr>
        <vertAlign val="superscript"/>
        <sz val="10"/>
        <rFont val="Optima"/>
        <family val="2"/>
      </rPr>
      <t>o</t>
    </r>
    <r>
      <rPr>
        <sz val="10"/>
        <rFont val="Optima"/>
        <family val="2"/>
      </rPr>
      <t>F)</t>
    </r>
  </si>
  <si>
    <r>
      <t xml:space="preserve">EDB/EWB </t>
    </r>
    <r>
      <rPr>
        <vertAlign val="superscript"/>
        <sz val="9"/>
        <rFont val="Optima"/>
        <family val="2"/>
      </rPr>
      <t/>
    </r>
  </si>
  <si>
    <r>
      <t>EDB/EWB (</t>
    </r>
    <r>
      <rPr>
        <vertAlign val="superscript"/>
        <sz val="10"/>
        <rFont val="Optima"/>
        <family val="2"/>
      </rPr>
      <t>o</t>
    </r>
    <r>
      <rPr>
        <sz val="10"/>
        <rFont val="Optima"/>
        <family val="2"/>
      </rPr>
      <t>F)</t>
    </r>
  </si>
  <si>
    <t>No. of Circuits</t>
  </si>
  <si>
    <t>Number of Circuits</t>
  </si>
  <si>
    <t>count; as-built equip. schedule</t>
  </si>
  <si>
    <t>DX: Refrigerant Type</t>
  </si>
  <si>
    <t>Cooling Type</t>
  </si>
  <si>
    <t>Other________</t>
  </si>
  <si>
    <t>Fuel type</t>
  </si>
  <si>
    <t>WSHP</t>
  </si>
  <si>
    <t>CAV</t>
  </si>
  <si>
    <t>Fuel type________________</t>
  </si>
  <si>
    <t>GSHP</t>
  </si>
  <si>
    <t>VAV</t>
  </si>
  <si>
    <t>Heating Capacity (MBH)</t>
  </si>
  <si>
    <t xml:space="preserve">Electric </t>
  </si>
  <si>
    <t>Evap-cooled</t>
  </si>
  <si>
    <t>observe location</t>
  </si>
  <si>
    <t>Window A/C</t>
  </si>
  <si>
    <t>Electric (kW)</t>
  </si>
  <si>
    <t xml:space="preserve">Steam </t>
  </si>
  <si>
    <t>Water-cooled</t>
  </si>
  <si>
    <t>observe; as-built drawings</t>
  </si>
  <si>
    <t>Split System</t>
  </si>
  <si>
    <t>Steam (psi)</t>
  </si>
  <si>
    <t xml:space="preserve">HWS/HWR </t>
  </si>
  <si>
    <t>Air-cooled</t>
  </si>
  <si>
    <t>Rooftop Unit</t>
  </si>
  <si>
    <r>
      <t>Water (HWS/HWR) (</t>
    </r>
    <r>
      <rPr>
        <vertAlign val="superscript"/>
        <sz val="10"/>
        <rFont val="Optima"/>
        <family val="2"/>
      </rPr>
      <t>o</t>
    </r>
    <r>
      <rPr>
        <sz val="10"/>
        <rFont val="Optima"/>
        <family val="2"/>
      </rPr>
      <t>F)</t>
    </r>
  </si>
  <si>
    <t>Preheat/Heating Coil</t>
  </si>
  <si>
    <t>Condenser Type</t>
  </si>
  <si>
    <t>Unit Type</t>
  </si>
  <si>
    <t>No. of zones served by unit</t>
  </si>
  <si>
    <t>as-built mechanical drawings</t>
  </si>
  <si>
    <t xml:space="preserve">No. Zones Served by Unit </t>
  </si>
  <si>
    <t>Near equipment nameplate or as-built equipment schedule for tag ID.  List all types of lab equipment in room including but not limited to: autoclaves, freezers, refrigerators, ovens, lasers, spectrometers, cage washers, centrifuges, glove boxes, vacuum pumps, chromatographs, cryo coolers, dry baths, glass washers, growth chambers, heat blocks, incubators, and thermal cyclers.</t>
  </si>
  <si>
    <t>Tag ID &amp; type</t>
  </si>
  <si>
    <t>NP Pwr Rating</t>
  </si>
  <si>
    <t>Time of Day Sched</t>
  </si>
  <si>
    <t>Low Pwr/ Standby Mode W</t>
  </si>
  <si>
    <t>submittals/trend data</t>
  </si>
  <si>
    <t>CO2 Sensors</t>
  </si>
  <si>
    <t>BS Cabinets</t>
  </si>
  <si>
    <t>Occ. Sensors</t>
  </si>
  <si>
    <t>yes / no</t>
  </si>
  <si>
    <t>Gas Cabinets</t>
  </si>
  <si>
    <t>Cont. Sensors</t>
  </si>
  <si>
    <t>Snorkels</t>
  </si>
  <si>
    <t>Particle Counting</t>
  </si>
  <si>
    <t>Collector Type</t>
  </si>
  <si>
    <t>Compressor Type</t>
  </si>
  <si>
    <t>observe/measure</t>
  </si>
  <si>
    <t>Collector Orientation/Tilt</t>
  </si>
  <si>
    <t>COP</t>
  </si>
  <si>
    <t>Total Collector Area</t>
  </si>
  <si>
    <t>Air/Water Source</t>
  </si>
  <si>
    <t>Solar Pool Heaters</t>
  </si>
  <si>
    <t>Heat Pump Pool Heaters</t>
  </si>
  <si>
    <t>Filter Pressure Drop</t>
  </si>
  <si>
    <t>Fuel Type</t>
  </si>
  <si>
    <t>Filter Type</t>
  </si>
  <si>
    <t>Filter Pump Data</t>
  </si>
  <si>
    <t>Gas Pool Heaters</t>
  </si>
  <si>
    <t>Method of Air Delivery</t>
  </si>
  <si>
    <t>Room RH Setpoint</t>
  </si>
  <si>
    <t>as-built sequence of operations, control system, and interview staff; obtaining annual hours of heating is desired, how is it controlled?</t>
  </si>
  <si>
    <t>Heating Schedule</t>
  </si>
  <si>
    <t>Room Temp Setpoint</t>
  </si>
  <si>
    <t>Heating Schedule_______________________________________</t>
  </si>
  <si>
    <t>Indoor Conditions</t>
  </si>
  <si>
    <t>control system, interview staff</t>
  </si>
  <si>
    <t>Warm up time</t>
  </si>
  <si>
    <t>control system or direct measurement</t>
  </si>
  <si>
    <t>Meas Water Temp</t>
  </si>
  <si>
    <t>Estimate avg. percentage based on observations throughout one day</t>
  </si>
  <si>
    <t>% Shaded area in pool area</t>
  </si>
  <si>
    <t>Measured Water Temp</t>
  </si>
  <si>
    <t>Desired Water Temp</t>
  </si>
  <si>
    <t>ASHRAE Fundamentals</t>
  </si>
  <si>
    <t>Annual Solar Radiation</t>
  </si>
  <si>
    <t>interview facilities staff</t>
  </si>
  <si>
    <t>Cover Schedule</t>
  </si>
  <si>
    <t>Wind speed</t>
  </si>
  <si>
    <t>Cover U-value</t>
  </si>
  <si>
    <t>Atmospheric pressure</t>
  </si>
  <si>
    <t>Cover Type</t>
  </si>
  <si>
    <t>Saturation vapor pressure</t>
  </si>
  <si>
    <t>Heating Method</t>
  </si>
  <si>
    <t>Avg temp for coldest month of use</t>
  </si>
  <si>
    <t>Heating Conditions</t>
  </si>
  <si>
    <t>Outdoor Conditions</t>
  </si>
  <si>
    <t>as-built plans or submittals</t>
  </si>
  <si>
    <t>Conditioned Floor Area (sq. ft.)</t>
  </si>
  <si>
    <t>provide are served; from facilities operator</t>
  </si>
  <si>
    <t>provide name of conditioned room or area</t>
  </si>
  <si>
    <t>Room/Area Name</t>
  </si>
  <si>
    <t>Economizer Control Point</t>
  </si>
  <si>
    <t>Economizer Lower Limit</t>
  </si>
  <si>
    <t>CRAC/CRAH Staging</t>
  </si>
  <si>
    <t>Economizer Upper Limit</t>
  </si>
  <si>
    <t>Economizer Control</t>
  </si>
  <si>
    <t xml:space="preserve">Server Operation/HVAC System Schedule </t>
  </si>
  <si>
    <t xml:space="preserve">Server Operation/
HVAC Schedule </t>
  </si>
  <si>
    <t>Air Side Economizing</t>
  </si>
  <si>
    <t xml:space="preserve">Air Delivery System </t>
  </si>
  <si>
    <t>Heating System Type</t>
  </si>
  <si>
    <t xml:space="preserve">Cooling System </t>
  </si>
  <si>
    <t>Air Delivery System Type</t>
  </si>
  <si>
    <t xml:space="preserve">Room Temperature </t>
  </si>
  <si>
    <t>Cooling System Type</t>
  </si>
  <si>
    <t xml:space="preserve">Room Temp Setpt (heat/cool) </t>
  </si>
  <si>
    <t>nameplate, as-built submittal</t>
  </si>
  <si>
    <t>count at site</t>
  </si>
  <si>
    <t>nameplate, as-built refrigerator submittal</t>
  </si>
  <si>
    <t>Motor Data</t>
  </si>
  <si>
    <t>Refrigerator Data</t>
  </si>
  <si>
    <t>nameplate, as-built oven submittal</t>
  </si>
  <si>
    <t>if electric,  building control system or logger trends</t>
  </si>
  <si>
    <t>Energy Star Rated?</t>
  </si>
  <si>
    <t>nameplate, as-built oven submittal, compute from building control system or logger trends</t>
  </si>
  <si>
    <t>Equipment Type</t>
  </si>
  <si>
    <t>Other Equipment Data</t>
  </si>
  <si>
    <t>Oven Data</t>
  </si>
  <si>
    <t>measure from as-built floor plans</t>
  </si>
  <si>
    <t>Floor Area</t>
  </si>
  <si>
    <t>as-built drawings, facilities operator</t>
  </si>
  <si>
    <t>Floor Area (sq. ft.)</t>
  </si>
  <si>
    <t xml:space="preserve">provide name of kitchen room </t>
  </si>
  <si>
    <t>Room Name</t>
  </si>
  <si>
    <t>as-built equipment submittal, also interview lab users to see if there any energy saving opportunities in behavioral habits</t>
  </si>
  <si>
    <t>Other Efficiency Features</t>
  </si>
  <si>
    <t>interview lab users, logger trends</t>
  </si>
  <si>
    <t>interview lab users to quantify typical usage, also use data logger to monitor power for at least one week</t>
  </si>
  <si>
    <t>Typ hr/week</t>
  </si>
  <si>
    <t>Cooling Req't</t>
  </si>
  <si>
    <t>logger trends, also see if this is specified in equipment submittal</t>
  </si>
  <si>
    <t>Active Mode W</t>
  </si>
  <si>
    <t>Low Pwr/Standby Mode W</t>
  </si>
  <si>
    <t>Nameplate or as-built equipment submittal</t>
  </si>
  <si>
    <t>Nameplate Pwr Rating</t>
  </si>
  <si>
    <t>Mfr / Model</t>
  </si>
  <si>
    <t>measure with power meter</t>
  </si>
  <si>
    <t>Total Server Load</t>
  </si>
  <si>
    <t>as-built floor plans</t>
  </si>
  <si>
    <t>Total Floor Area</t>
  </si>
  <si>
    <t>Total Server Load (kW)</t>
  </si>
  <si>
    <t>as-built motor submittal</t>
  </si>
  <si>
    <t>Total Floor Area (sf)</t>
  </si>
  <si>
    <t>inside CRAH unit</t>
  </si>
  <si>
    <t xml:space="preserve">provide name of datacenter or IT room </t>
  </si>
  <si>
    <t>Machine Room Cooling Load</t>
  </si>
  <si>
    <t>Standby Power</t>
  </si>
  <si>
    <t>Frequency of Use</t>
  </si>
  <si>
    <t>Riding Power</t>
  </si>
  <si>
    <t>Speed</t>
  </si>
  <si>
    <t>Rated</t>
  </si>
  <si>
    <t>Capacity (lbs)</t>
  </si>
  <si>
    <t>Contaminant Sensors</t>
  </si>
  <si>
    <t>as-built sequence of operations, also look at control system or logger trends to verify</t>
  </si>
  <si>
    <t>as-built equipment submittal, also look at control system or logger trends to verify</t>
  </si>
  <si>
    <t>Unoccupied ACH</t>
  </si>
  <si>
    <t>Occupied ACH</t>
  </si>
  <si>
    <t>Max Airflow</t>
  </si>
  <si>
    <t>Min Airflow</t>
  </si>
  <si>
    <t>VAV / CAV</t>
  </si>
  <si>
    <t>Qty</t>
  </si>
  <si>
    <t>CAV/VAV</t>
  </si>
  <si>
    <t>Exhaust Data</t>
  </si>
  <si>
    <t>Ventilation Data</t>
  </si>
  <si>
    <t>Is airflow supplied to the room dominated by ventilation, exhaust, or cooling requirements? Refer to as-built room plans or basis of design</t>
  </si>
  <si>
    <t>Airflow Determinant</t>
  </si>
  <si>
    <t>as-built floor plan</t>
  </si>
  <si>
    <t>Floor Area (sf)</t>
  </si>
  <si>
    <t>Provide name of room</t>
  </si>
  <si>
    <t>Room Name &amp; Area</t>
  </si>
  <si>
    <t>Year Pump Installed</t>
  </si>
  <si>
    <t>observe; e.g. strip curtains, enclosing doors</t>
  </si>
  <si>
    <t>Conditioned Area Enclosed?</t>
  </si>
  <si>
    <t>Pump Power Draw (kW)</t>
  </si>
  <si>
    <r>
      <t>Pump Amps / Volts /</t>
    </r>
    <r>
      <rPr>
        <sz val="10"/>
        <rFont val="Arial"/>
        <family val="2"/>
      </rPr>
      <t xml:space="preserve"> </t>
    </r>
    <r>
      <rPr>
        <sz val="10"/>
        <rFont val="Symbol"/>
        <family val="1"/>
        <charset val="2"/>
      </rPr>
      <t>f</t>
    </r>
  </si>
  <si>
    <t>count; as-built equipment sched</t>
  </si>
  <si>
    <t>Pump Motor Quantity</t>
  </si>
  <si>
    <t>Pump Motor Efficiency</t>
  </si>
  <si>
    <t>Year Fan Installed</t>
  </si>
  <si>
    <t>Pump Motor HP</t>
  </si>
  <si>
    <t>Fan Power Draw (kW)</t>
  </si>
  <si>
    <r>
      <t>Fan Amps / Volts /</t>
    </r>
    <r>
      <rPr>
        <sz val="10"/>
        <rFont val="Arial"/>
        <family val="2"/>
      </rPr>
      <t xml:space="preserve"> </t>
    </r>
    <r>
      <rPr>
        <sz val="10"/>
        <rFont val="Symbol"/>
        <family val="1"/>
        <charset val="2"/>
      </rPr>
      <t>f</t>
    </r>
  </si>
  <si>
    <t>Fan Motor Quantity</t>
  </si>
  <si>
    <t>Fan Motor Efficiency</t>
  </si>
  <si>
    <t>Fan Motor HP</t>
  </si>
  <si>
    <t>Evaporator Fan Motor Data</t>
  </si>
  <si>
    <t>Capacity (MBH)</t>
  </si>
  <si>
    <t>located near nameplate</t>
  </si>
  <si>
    <t>Tag Number</t>
  </si>
  <si>
    <t>Serial Number(s)</t>
  </si>
  <si>
    <t>Evaporator Fan Data</t>
  </si>
  <si>
    <t>Condenser Data</t>
  </si>
  <si>
    <t>Defrost Power Draw (kW)</t>
  </si>
  <si>
    <t>Number of Defrost/day</t>
  </si>
  <si>
    <t>Defrost Duration</t>
  </si>
  <si>
    <t>Defrost Type</t>
  </si>
  <si>
    <t>Room Temperature</t>
  </si>
  <si>
    <t>Discharge Press/Temp</t>
  </si>
  <si>
    <t>observe; as-built submittal</t>
  </si>
  <si>
    <t>Location</t>
  </si>
  <si>
    <t>Suction Press/Temp</t>
  </si>
  <si>
    <t>Suction Group</t>
  </si>
  <si>
    <t xml:space="preserve">Refrigerant Type </t>
  </si>
  <si>
    <t>nameplate; as-built equipment sched</t>
  </si>
  <si>
    <t>Coil Quantity</t>
  </si>
  <si>
    <t>Evaporator Coil Data</t>
  </si>
  <si>
    <t>Pressure / Flow Controller?</t>
  </si>
  <si>
    <t>Compressor Power Demand</t>
  </si>
  <si>
    <t>Dew Point</t>
  </si>
  <si>
    <t>Quantity of Filters</t>
  </si>
  <si>
    <t>Compressor Controls</t>
  </si>
  <si>
    <t>Compressor Efficiency</t>
  </si>
  <si>
    <t>Type of Compressor</t>
  </si>
  <si>
    <t>Compressed Air Design/Oper Conditions</t>
  </si>
  <si>
    <t>Compressed Air System</t>
  </si>
  <si>
    <t>Compressed Air Design / Operating Conditions</t>
  </si>
  <si>
    <t>as-built drawings, equipment submittals</t>
  </si>
  <si>
    <t>observe location and purpose of process equipment</t>
  </si>
  <si>
    <t>e.g. return air drybulb temp; as-built sequence of operation</t>
  </si>
  <si>
    <t>Equipment Served</t>
  </si>
  <si>
    <t>Operating Load Factor (%)</t>
  </si>
  <si>
    <t>as-built CRAC/CRAH schedule</t>
  </si>
  <si>
    <t>Operating Input Power</t>
  </si>
  <si>
    <t>Operating Output Power</t>
  </si>
  <si>
    <t>e.g. drybulb, RH, or enthalpy; as-built sequence of operation, control system trends</t>
  </si>
  <si>
    <t>observe server aisles and enclosure at tops and ends of aisles, measure temperatures in aisles</t>
  </si>
  <si>
    <t>Fully Enclosed Hot/Cold Aisles</t>
  </si>
  <si>
    <t>as-built electrical line diagram</t>
  </si>
  <si>
    <t>observe server aisles and ducting to return opening in CRAC/CRAHs, measure temperatures in aisles</t>
  </si>
  <si>
    <t>Hot/Cold Aisle w/ Ducted Return</t>
  </si>
  <si>
    <t>Transformers</t>
  </si>
  <si>
    <t>Uninterruptible Power Supply</t>
  </si>
  <si>
    <r>
      <t xml:space="preserve">output power </t>
    </r>
    <r>
      <rPr>
        <sz val="7"/>
        <rFont val="Calibri"/>
        <family val="2"/>
      </rPr>
      <t>÷</t>
    </r>
    <r>
      <rPr>
        <sz val="5.95"/>
        <rFont val="Optima"/>
        <family val="2"/>
      </rPr>
      <t xml:space="preserve"> </t>
    </r>
    <r>
      <rPr>
        <sz val="7"/>
        <rFont val="Optima"/>
        <family val="2"/>
      </rPr>
      <t>capacity</t>
    </r>
  </si>
  <si>
    <t>Operating Load (%)</t>
  </si>
  <si>
    <t xml:space="preserve">measure with power meter </t>
  </si>
  <si>
    <t>Oper Input Power</t>
  </si>
  <si>
    <t>observe server aisles, measure temperatures in aisles</t>
  </si>
  <si>
    <t>Open Hot/Cold Aisle</t>
  </si>
  <si>
    <t>Oper Output Power</t>
  </si>
  <si>
    <t>observe server racks</t>
  </si>
  <si>
    <t>Open, No Hot/Cold</t>
  </si>
  <si>
    <t>Configuration</t>
  </si>
  <si>
    <t>Open, No Hot/Cold Aisles</t>
  </si>
  <si>
    <t>as-built transformer submittal</t>
  </si>
  <si>
    <t>None</t>
  </si>
  <si>
    <t>Motor in Supply Airflow?</t>
  </si>
  <si>
    <t>motor nameplate, as-built CRAC/H schedule</t>
  </si>
  <si>
    <t>Motor In Supply Airflow?</t>
  </si>
  <si>
    <t>CRAC/CRAH Fan Motor Data</t>
  </si>
  <si>
    <t>as-built CRAC/H  schedule</t>
  </si>
  <si>
    <t>Supply Air Temperature</t>
  </si>
  <si>
    <t>Return Air Temperature</t>
  </si>
  <si>
    <t>Fan Power Demand (kW)</t>
  </si>
  <si>
    <t>CRAC/CRAH Fan Data</t>
  </si>
  <si>
    <t>% or dewpoint; as-built sequence of operation, control system or logger trends</t>
  </si>
  <si>
    <t>DX or CHW plant, as-built CRAC/H schedule</t>
  </si>
  <si>
    <t>as-built CRAC/H schedule</t>
  </si>
  <si>
    <t>Nominal Capacity</t>
  </si>
  <si>
    <t>Supply CFM</t>
  </si>
  <si>
    <t>CRAC/CRAH Units - General</t>
  </si>
  <si>
    <t>PUE</t>
  </si>
  <si>
    <t>as-built humidifier schedule</t>
  </si>
  <si>
    <t>Use* (_______)</t>
    <phoneticPr fontId="3" type="noConversion"/>
  </si>
  <si>
    <t>January</t>
    <phoneticPr fontId="3" type="noConversion"/>
  </si>
  <si>
    <t>February</t>
    <phoneticPr fontId="3" type="noConversion"/>
  </si>
  <si>
    <t>March</t>
    <phoneticPr fontId="3" type="noConversion"/>
  </si>
  <si>
    <t>April</t>
    <phoneticPr fontId="3" type="noConversion"/>
  </si>
  <si>
    <t>May</t>
    <phoneticPr fontId="3" type="noConversion"/>
  </si>
  <si>
    <t xml:space="preserve">June </t>
    <phoneticPr fontId="3" type="noConversion"/>
  </si>
  <si>
    <t>July</t>
    <phoneticPr fontId="3" type="noConversion"/>
  </si>
  <si>
    <t>August</t>
    <phoneticPr fontId="3" type="noConversion"/>
  </si>
  <si>
    <t>September</t>
    <phoneticPr fontId="3" type="noConversion"/>
  </si>
  <si>
    <t>October</t>
    <phoneticPr fontId="3" type="noConversion"/>
  </si>
  <si>
    <t xml:space="preserve">    </t>
    <phoneticPr fontId="3" type="noConversion"/>
  </si>
  <si>
    <t>November</t>
    <phoneticPr fontId="3" type="noConversion"/>
  </si>
  <si>
    <t>December</t>
    <phoneticPr fontId="3" type="noConversion"/>
  </si>
  <si>
    <t>Annual Totals</t>
    <phoneticPr fontId="3" type="noConversion"/>
  </si>
  <si>
    <t>* Units should be whatever appears on the bill</t>
    <phoneticPr fontId="3" type="noConversion"/>
  </si>
  <si>
    <t>Peak Demand (kW)</t>
    <phoneticPr fontId="3" type="noConversion"/>
  </si>
  <si>
    <t>Peak Demand (______)</t>
    <phoneticPr fontId="3" type="noConversion"/>
  </si>
  <si>
    <t>Total Annual Cost ($)</t>
    <phoneticPr fontId="3" type="noConversion"/>
  </si>
  <si>
    <t>Average kW Cost ($)</t>
    <phoneticPr fontId="3" type="noConversion"/>
  </si>
  <si>
    <t>Average _______ Cost ($)</t>
    <phoneticPr fontId="3" type="noConversion"/>
  </si>
  <si>
    <t>Average kWh Cost ($)</t>
    <phoneticPr fontId="3" type="noConversion"/>
  </si>
  <si>
    <t>Elevator Design/Oper Conditions</t>
  </si>
  <si>
    <t>Elevators</t>
  </si>
  <si>
    <t>Elevator Design / Operating Conditions</t>
  </si>
  <si>
    <t xml:space="preserve">as-built schedule, and floor plans, also interview facilities staff </t>
  </si>
  <si>
    <t>Uses of Process Chilled Water:</t>
  </si>
  <si>
    <t>note: circle all that apply</t>
  </si>
  <si>
    <t>as-built schedule</t>
  </si>
  <si>
    <t>Supply Temp</t>
  </si>
  <si>
    <t>Water Side Free Cooling</t>
  </si>
  <si>
    <t>Head</t>
  </si>
  <si>
    <t>Low Temp Chiller plant w/ mixing loop</t>
  </si>
  <si>
    <t>Flow rate</t>
  </si>
  <si>
    <t>Separate High Temp Chiller plant</t>
  </si>
  <si>
    <t>Required</t>
  </si>
  <si>
    <t>Portable Process Chillers</t>
  </si>
  <si>
    <t>Chilled Water Design/Oper Conditions</t>
  </si>
  <si>
    <t>Process Chilled Water System</t>
  </si>
  <si>
    <t>Chilled Water Design / Operating Conditions</t>
  </si>
  <si>
    <t>If so, where?</t>
  </si>
  <si>
    <t>Leaks Detected?</t>
  </si>
  <si>
    <t>Visual inspection and interview facilities staff</t>
  </si>
  <si>
    <t>Pump Power Demand</t>
  </si>
  <si>
    <t>Uses of Central Vacuum System:</t>
  </si>
  <si>
    <t>Pressure</t>
  </si>
  <si>
    <t>Pump Controls</t>
  </si>
  <si>
    <t>Quantity of Pumps</t>
  </si>
  <si>
    <t>Type of Pumps</t>
  </si>
  <si>
    <t>Central Vacuum Design/Oper Conditions</t>
  </si>
  <si>
    <t>Central Vacuum System</t>
  </si>
  <si>
    <t>Central Vacuum Design / Operating Conditions</t>
  </si>
  <si>
    <t>Receiver Tank Location</t>
  </si>
  <si>
    <t>Receiver Tank Size</t>
  </si>
  <si>
    <t>Dryer Purge Rate Control</t>
  </si>
  <si>
    <t>Dryer Purge Rate</t>
  </si>
  <si>
    <t>as-built schedule, and floor plans, also interview facilities staff to ensure there are not inappropriate uses of compressed air (i.e. diaphragm pumps, pneumatic controls, etc)</t>
  </si>
  <si>
    <t>Dryer Pressure Drop</t>
  </si>
  <si>
    <t>Uses of Compressed Air System:</t>
  </si>
  <si>
    <t>Dryer Efficiency</t>
  </si>
  <si>
    <t>Dryer Size</t>
  </si>
  <si>
    <t>Condensate Separation Efficiency</t>
  </si>
  <si>
    <t>After cooler Effectiveness</t>
  </si>
  <si>
    <r>
      <t>Exterior Shade:</t>
    </r>
    <r>
      <rPr>
        <sz val="8"/>
        <rFont val="Optima"/>
        <family val="2"/>
      </rPr>
      <t xml:space="preserve"> Use space below</t>
    </r>
  </si>
  <si>
    <t xml:space="preserve"> Drawings / Notes</t>
    <phoneticPr fontId="3" type="noConversion"/>
  </si>
  <si>
    <t>To calculate the marginal capital costs of efficiency measures, it is necessary to document any plans for capital improvement. Since a whole-building retrofit may alter the course of almost any type of planned improvements, it is important to document them all (several types are indicated below). Print multiple sheets as necessary.</t>
    <phoneticPr fontId="3" type="noConversion"/>
  </si>
  <si>
    <r>
      <t xml:space="preserve">Capital Improvement Type: </t>
    </r>
    <r>
      <rPr>
        <sz val="8"/>
        <rFont val="Optima"/>
        <family val="2"/>
      </rPr>
      <t>(circle one)</t>
    </r>
  </si>
  <si>
    <t>Year Planned</t>
    <phoneticPr fontId="3" type="noConversion"/>
  </si>
  <si>
    <t>Cost</t>
    <phoneticPr fontId="3" type="noConversion"/>
  </si>
  <si>
    <t xml:space="preserve">Citation </t>
    <phoneticPr fontId="3" type="noConversion"/>
  </si>
  <si>
    <t>TOTAL</t>
    <phoneticPr fontId="3" type="noConversion"/>
  </si>
  <si>
    <t>Documenting annual operations and maintenance costs will allow you to calculate changes in these costs as a result of the retrofit. If possible, gather at least three years of data. Print additional sheets for each year.</t>
    <phoneticPr fontId="3" type="noConversion"/>
  </si>
  <si>
    <t>Year: ________</t>
    <phoneticPr fontId="3" type="noConversion"/>
  </si>
  <si>
    <t>Description</t>
    <phoneticPr fontId="3" type="noConversion"/>
  </si>
  <si>
    <t>Use this sheet to describe each major type of opaque surface in the building. Print multiple sheets as necessary.</t>
    <phoneticPr fontId="3" type="noConversion"/>
  </si>
  <si>
    <t>Surface Name:</t>
    <phoneticPr fontId="3" type="noConversion"/>
  </si>
  <si>
    <r>
      <t xml:space="preserve">Surface type: </t>
    </r>
    <r>
      <rPr>
        <sz val="8"/>
        <rFont val="Optima"/>
        <family val="2"/>
      </rPr>
      <t>(circle one)</t>
    </r>
  </si>
  <si>
    <r>
      <t xml:space="preserve">Location(s): </t>
    </r>
    <r>
      <rPr>
        <sz val="8"/>
        <rFont val="Optima"/>
        <family val="2"/>
      </rPr>
      <t>(also use Notes below)</t>
    </r>
  </si>
  <si>
    <t>Framing</t>
    <phoneticPr fontId="3" type="noConversion"/>
  </si>
  <si>
    <t>Three years of data should be obtained for each meter in the building. If the meter cannot be checked, then obtain utility bills from the client or tenants. Print multiple utility sheets as necessary.</t>
    <phoneticPr fontId="3" type="noConversion"/>
  </si>
  <si>
    <t>ELECTRIC</t>
    <phoneticPr fontId="3" type="noConversion"/>
  </si>
  <si>
    <t>NATURAL GAS</t>
    <phoneticPr fontId="3" type="noConversion"/>
  </si>
  <si>
    <t>OTHER</t>
    <phoneticPr fontId="3" type="noConversion"/>
  </si>
  <si>
    <t>Utility Name:</t>
    <phoneticPr fontId="3" type="noConversion"/>
  </si>
  <si>
    <t>Utility Name and Type*:</t>
    <phoneticPr fontId="3" type="noConversion"/>
  </si>
  <si>
    <t>Account Number:</t>
    <phoneticPr fontId="3" type="noConversion"/>
  </si>
  <si>
    <t>Meter Number:</t>
    <phoneticPr fontId="3" type="noConversion"/>
  </si>
  <si>
    <t>Rate Schedule Name:</t>
    <phoneticPr fontId="3" type="noConversion"/>
  </si>
  <si>
    <t>Notes on Rate:</t>
    <phoneticPr fontId="3" type="noConversion"/>
  </si>
  <si>
    <t>YEAR:</t>
    <phoneticPr fontId="3" type="noConversion"/>
  </si>
  <si>
    <t>* Other utilities might be purchased steam, purchased chilled water, LPG, or fuel oil.</t>
    <phoneticPr fontId="3" type="noConversion"/>
  </si>
  <si>
    <t>Bill Date</t>
    <phoneticPr fontId="3" type="noConversion"/>
  </si>
  <si>
    <t>Days in Period</t>
    <phoneticPr fontId="3" type="noConversion"/>
  </si>
  <si>
    <t>Ave Temp (F)</t>
    <phoneticPr fontId="3" type="noConversion"/>
  </si>
  <si>
    <t>Electric Use (kWh)</t>
    <phoneticPr fontId="3" type="noConversion"/>
  </si>
  <si>
    <t>Demand Cost ($)</t>
    <phoneticPr fontId="3" type="noConversion"/>
  </si>
  <si>
    <t>Electric Use ($)</t>
    <phoneticPr fontId="3" type="noConversion"/>
  </si>
  <si>
    <t>Other Fees ($)</t>
    <phoneticPr fontId="3" type="noConversion"/>
  </si>
  <si>
    <t>Total Bill ($)</t>
    <phoneticPr fontId="3" type="noConversion"/>
  </si>
  <si>
    <t>Gas Use* (_______)</t>
    <phoneticPr fontId="3" type="noConversion"/>
  </si>
  <si>
    <t>Gas Use ($)</t>
    <phoneticPr fontId="3" type="noConversion"/>
  </si>
  <si>
    <t>Use this space to make drawings or take notes about opaque door location.</t>
    <phoneticPr fontId="3" type="noConversion"/>
  </si>
  <si>
    <r>
      <t xml:space="preserve">Type:            </t>
    </r>
    <r>
      <rPr>
        <sz val="8"/>
        <rFont val="Optima"/>
        <family val="2"/>
      </rPr>
      <t>(circle one)</t>
    </r>
  </si>
  <si>
    <t>Location(s):</t>
    <phoneticPr fontId="3" type="noConversion"/>
  </si>
  <si>
    <r>
      <t xml:space="preserve">Fuel Type:            </t>
    </r>
    <r>
      <rPr>
        <sz val="8"/>
        <rFont val="Optima"/>
        <family val="2"/>
      </rPr>
      <t>(circle one)</t>
    </r>
  </si>
  <si>
    <r>
      <t xml:space="preserve">Manufacturer Information: </t>
    </r>
    <r>
      <rPr>
        <sz val="10"/>
        <rFont val="Optima"/>
        <family val="2"/>
      </rPr>
      <t xml:space="preserve">              </t>
    </r>
    <r>
      <rPr>
        <sz val="8"/>
        <rFont val="Optima"/>
        <family val="2"/>
      </rPr>
      <t xml:space="preserve"> </t>
    </r>
  </si>
  <si>
    <t>Name and Model:</t>
    <phoneticPr fontId="3" type="noConversion"/>
  </si>
  <si>
    <t>Serial No.:</t>
    <phoneticPr fontId="3" type="noConversion"/>
  </si>
  <si>
    <r>
      <t>Tank Capacity:</t>
    </r>
    <r>
      <rPr>
        <sz val="8"/>
        <rFont val="Optima"/>
        <family val="2"/>
      </rPr>
      <t xml:space="preserve"> (if applicable)</t>
    </r>
  </si>
  <si>
    <t>gallons</t>
    <phoneticPr fontId="3" type="noConversion"/>
  </si>
  <si>
    <r>
      <t>Rated Input Capacity: (</t>
    </r>
    <r>
      <rPr>
        <sz val="8"/>
        <rFont val="Optima"/>
        <family val="2"/>
      </rPr>
      <t>circle units)</t>
    </r>
  </si>
  <si>
    <t>kBtu/h     kW</t>
    <phoneticPr fontId="3" type="noConversion"/>
  </si>
  <si>
    <r>
      <t>Efficiency Rating:</t>
    </r>
    <r>
      <rPr>
        <sz val="8"/>
        <rFont val="Optima"/>
        <family val="2"/>
      </rPr>
      <t xml:space="preserve"> (circle units)</t>
    </r>
  </si>
  <si>
    <t>Energy Factor   Thermal Efficiency   AFUE   COP</t>
    <phoneticPr fontId="3" type="noConversion"/>
  </si>
  <si>
    <r>
      <t>Tank Internal Insulation R-Value:</t>
    </r>
    <r>
      <rPr>
        <sz val="8"/>
        <rFont val="Optima"/>
        <family val="2"/>
      </rPr>
      <t xml:space="preserve"> (if applicable)</t>
    </r>
  </si>
  <si>
    <t>Tank Dimensions:</t>
    <phoneticPr fontId="3" type="noConversion"/>
  </si>
  <si>
    <r>
      <t xml:space="preserve">Age: </t>
    </r>
    <r>
      <rPr>
        <sz val="8"/>
        <rFont val="Optima"/>
        <family val="2"/>
      </rPr>
      <t>(years)</t>
    </r>
  </si>
  <si>
    <r>
      <t>Condition:</t>
    </r>
    <r>
      <rPr>
        <sz val="8"/>
        <rFont val="Optima"/>
        <family val="2"/>
      </rPr>
      <t xml:space="preserve"> (describe)</t>
    </r>
  </si>
  <si>
    <r>
      <t xml:space="preserve">Does the tank have an external insulation jacket?     </t>
    </r>
    <r>
      <rPr>
        <sz val="10"/>
        <rFont val="Optima"/>
        <family val="2"/>
      </rPr>
      <t xml:space="preserve"> Yes       No        What is the R-Value?  __________</t>
    </r>
  </si>
  <si>
    <t>Layer 2</t>
    <phoneticPr fontId="3" type="noConversion"/>
  </si>
  <si>
    <t>Layer 3</t>
    <phoneticPr fontId="3" type="noConversion"/>
  </si>
  <si>
    <t>Layer 4</t>
    <phoneticPr fontId="3" type="noConversion"/>
  </si>
  <si>
    <t>Layer 5</t>
    <phoneticPr fontId="3" type="noConversion"/>
  </si>
  <si>
    <t>Layer 6</t>
    <phoneticPr fontId="3" type="noConversion"/>
  </si>
  <si>
    <t>Layer 7</t>
    <phoneticPr fontId="3" type="noConversion"/>
  </si>
  <si>
    <t>Drawings / Notes</t>
    <phoneticPr fontId="3" type="noConversion"/>
  </si>
  <si>
    <t>Use this space to draw sections, or to make drawings or take notes about opaque surface location.</t>
    <phoneticPr fontId="3" type="noConversion"/>
  </si>
  <si>
    <t>Use this sheet to describe each type of fenestration in the building. Print multiple sheets as necessary.</t>
    <phoneticPr fontId="3" type="noConversion"/>
  </si>
  <si>
    <r>
      <t xml:space="preserve">Fenestration type: </t>
    </r>
    <r>
      <rPr>
        <sz val="8"/>
        <rFont val="Optima"/>
        <family val="2"/>
      </rPr>
      <t>(circle one)</t>
    </r>
  </si>
  <si>
    <r>
      <t xml:space="preserve">Type:            </t>
    </r>
    <r>
      <rPr>
        <sz val="8"/>
        <rFont val="Optima"/>
        <family val="2"/>
      </rPr>
      <t>(circle all that apply)</t>
    </r>
  </si>
  <si>
    <r>
      <t xml:space="preserve">Other: </t>
    </r>
    <r>
      <rPr>
        <sz val="8"/>
        <rFont val="Optima"/>
        <family val="2"/>
      </rPr>
      <t>(specify)</t>
    </r>
  </si>
  <si>
    <r>
      <t xml:space="preserve">Fenestration Age:      </t>
    </r>
    <r>
      <rPr>
        <sz val="10"/>
        <rFont val="Optima"/>
        <family val="2"/>
      </rPr>
      <t xml:space="preserve">              </t>
    </r>
  </si>
  <si>
    <r>
      <t>Glazing dimensions:</t>
    </r>
    <r>
      <rPr>
        <sz val="10"/>
        <rFont val="Optima"/>
        <family val="2"/>
      </rPr>
      <t xml:space="preserve"> </t>
    </r>
    <r>
      <rPr>
        <sz val="8"/>
        <rFont val="Optima"/>
        <family val="2"/>
      </rPr>
      <t>(HxW)</t>
    </r>
  </si>
  <si>
    <t xml:space="preserve">Frame Width: </t>
    <phoneticPr fontId="3" type="noConversion"/>
  </si>
  <si>
    <r>
      <t xml:space="preserve">Manufacturer:               </t>
    </r>
    <r>
      <rPr>
        <sz val="8"/>
        <rFont val="Optima"/>
        <family val="2"/>
      </rPr>
      <t xml:space="preserve"> (if applicable)</t>
    </r>
  </si>
  <si>
    <t>Name:</t>
    <phoneticPr fontId="3" type="noConversion"/>
  </si>
  <si>
    <t>Model:</t>
    <phoneticPr fontId="3" type="noConversion"/>
  </si>
  <si>
    <t>AAMA Product ID:</t>
    <phoneticPr fontId="3" type="noConversion"/>
  </si>
  <si>
    <t>NFRC Product ID:</t>
    <phoneticPr fontId="3" type="noConversion"/>
  </si>
  <si>
    <r>
      <t>Frame Type:</t>
    </r>
    <r>
      <rPr>
        <sz val="8"/>
        <rFont val="Optima"/>
        <family val="2"/>
      </rPr>
      <t xml:space="preserve"> (circle one)</t>
    </r>
  </si>
  <si>
    <t xml:space="preserve">Aluminum            Aluminum with Thermal Break                    Wood                          Vinyl              </t>
    <phoneticPr fontId="3" type="noConversion"/>
  </si>
  <si>
    <r>
      <t xml:space="preserve">Wood, Clad with Vinyl/Aluminum                Fiberglass               Other: </t>
    </r>
    <r>
      <rPr>
        <sz val="8"/>
        <rFont val="Optima"/>
        <family val="2"/>
      </rPr>
      <t>(describe)</t>
    </r>
  </si>
  <si>
    <t>Frame Condition:</t>
    <phoneticPr fontId="3" type="noConversion"/>
  </si>
  <si>
    <r>
      <t xml:space="preserve">Good               Poor             </t>
    </r>
    <r>
      <rPr>
        <sz val="8"/>
        <rFont val="Optima"/>
        <family val="2"/>
      </rPr>
      <t xml:space="preserve">   Describe: (e.g., leaking)</t>
    </r>
  </si>
  <si>
    <r>
      <t>Glazing Type:</t>
    </r>
    <r>
      <rPr>
        <sz val="8"/>
        <rFont val="Optima"/>
        <family val="2"/>
      </rPr>
      <t xml:space="preserve"> (circle all that apply)</t>
    </r>
  </si>
  <si>
    <r>
      <t xml:space="preserve">Interior Shade: </t>
    </r>
    <r>
      <rPr>
        <sz val="8"/>
        <rFont val="Optima"/>
        <family val="2"/>
      </rPr>
      <t>(circle one)</t>
    </r>
  </si>
  <si>
    <t>Loop Design Delta T:</t>
    <phoneticPr fontId="3" type="noConversion"/>
  </si>
  <si>
    <t>Recirculation pump:</t>
    <phoneticPr fontId="3" type="noConversion"/>
  </si>
  <si>
    <t xml:space="preserve">Is there a recirculation pump?    Yes   No   </t>
    <phoneticPr fontId="3" type="noConversion"/>
  </si>
  <si>
    <r>
      <t>Min Flow:</t>
    </r>
    <r>
      <rPr>
        <sz val="8"/>
        <rFont val="Optima"/>
        <family val="2"/>
      </rPr>
      <t xml:space="preserve"> (gpm)</t>
    </r>
  </si>
  <si>
    <r>
      <t>Pump head</t>
    </r>
    <r>
      <rPr>
        <sz val="8"/>
        <rFont val="Optima"/>
        <family val="2"/>
      </rPr>
      <t xml:space="preserve"> (ft): </t>
    </r>
  </si>
  <si>
    <r>
      <t>Max Flow:</t>
    </r>
    <r>
      <rPr>
        <sz val="8"/>
        <rFont val="Optima"/>
        <family val="2"/>
      </rPr>
      <t xml:space="preserve"> (gpm)</t>
    </r>
  </si>
  <si>
    <t>Continuous        Temperature       Timer        Demand        Other __________</t>
    <phoneticPr fontId="3" type="noConversion"/>
  </si>
  <si>
    <r>
      <t xml:space="preserve">Average recirculation time: </t>
    </r>
    <r>
      <rPr>
        <sz val="8"/>
        <rFont val="Optima"/>
        <family val="2"/>
      </rPr>
      <t>(mins)</t>
    </r>
  </si>
  <si>
    <t>Drawings / Notes</t>
    <phoneticPr fontId="3" type="noConversion"/>
  </si>
  <si>
    <t>Use this space to make drawings or take notes about the hot water equipment.</t>
    <phoneticPr fontId="3" type="noConversion"/>
  </si>
  <si>
    <t>Use this sheet to document the hot water fixtures and their use. This will allow you to calculate hot water heating load reductions resulting from more efficient fixtures.</t>
    <phoneticPr fontId="3" type="noConversion"/>
  </si>
  <si>
    <t>Shower                    Other: ________________</t>
    <phoneticPr fontId="3" type="noConversion"/>
  </si>
  <si>
    <r>
      <t>Flow/Cycle Rate: (</t>
    </r>
    <r>
      <rPr>
        <sz val="8"/>
        <rFont val="Optima"/>
        <family val="2"/>
      </rPr>
      <t>circle units)</t>
    </r>
  </si>
  <si>
    <r>
      <t xml:space="preserve">Does the fixture leak?     </t>
    </r>
    <r>
      <rPr>
        <sz val="10"/>
        <rFont val="Optima"/>
        <family val="2"/>
      </rPr>
      <t xml:space="preserve"> Yes         No     </t>
    </r>
    <r>
      <rPr>
        <sz val="8"/>
        <rFont val="Optima"/>
        <family val="2"/>
      </rPr>
      <t>Estimate how much:</t>
    </r>
    <r>
      <rPr>
        <sz val="10"/>
        <rFont val="Optima"/>
        <family val="2"/>
      </rPr>
      <t xml:space="preserve"> </t>
    </r>
  </si>
  <si>
    <r>
      <t xml:space="preserve">Fixture Condition:         </t>
    </r>
    <r>
      <rPr>
        <sz val="10"/>
        <rFont val="Optima"/>
        <family val="2"/>
      </rPr>
      <t xml:space="preserve"> Good      Poor       </t>
    </r>
    <r>
      <rPr>
        <sz val="8"/>
        <rFont val="Optima"/>
        <family val="2"/>
      </rPr>
      <t xml:space="preserve">   Describe:</t>
    </r>
  </si>
  <si>
    <r>
      <t xml:space="preserve">Use Rates:       </t>
    </r>
    <r>
      <rPr>
        <sz val="8"/>
        <rFont val="Optima"/>
        <family val="2"/>
      </rPr>
      <t>(enter information where applicable)</t>
    </r>
  </si>
  <si>
    <t>Applicable to:</t>
    <phoneticPr fontId="3" type="noConversion"/>
  </si>
  <si>
    <t>Cycles per Day:</t>
    <phoneticPr fontId="3" type="noConversion"/>
  </si>
  <si>
    <t xml:space="preserve">Dishwasher    </t>
    <phoneticPr fontId="3" type="noConversion"/>
  </si>
  <si>
    <t xml:space="preserve">   Morning</t>
    <phoneticPr fontId="3" type="noConversion"/>
  </si>
  <si>
    <t>Mid-day</t>
    <phoneticPr fontId="3" type="noConversion"/>
  </si>
  <si>
    <t>Evening</t>
    <phoneticPr fontId="3" type="noConversion"/>
  </si>
  <si>
    <t xml:space="preserve">Laundry Washer    </t>
    <phoneticPr fontId="3" type="noConversion"/>
  </si>
  <si>
    <t>Shower</t>
    <phoneticPr fontId="3" type="noConversion"/>
  </si>
  <si>
    <t>Average No. of Users per Day:</t>
    <phoneticPr fontId="3" type="noConversion"/>
  </si>
  <si>
    <t>Lavatory Faucet     Other Fixture</t>
    <phoneticPr fontId="3" type="noConversion"/>
  </si>
  <si>
    <r>
      <t>Average Time of Use per Day:</t>
    </r>
    <r>
      <rPr>
        <sz val="8"/>
        <rFont val="Optima"/>
        <family val="2"/>
      </rPr>
      <t xml:space="preserve"> (mins)</t>
    </r>
  </si>
  <si>
    <t>Kitchen Faucet   Other Fixture</t>
    <phoneticPr fontId="3" type="noConversion"/>
  </si>
  <si>
    <t>Use this space to make drawings or take notes about the fixture location or hot water use.</t>
    <phoneticPr fontId="3" type="noConversion"/>
  </si>
  <si>
    <t xml:space="preserve">Use this space to draw any interior or exterior shading (mark dimensions), or to make drawings or take notes about fenestration location. </t>
    <phoneticPr fontId="3" type="noConversion"/>
  </si>
  <si>
    <t>Use this sheet to describe each type of opaque door in the building. Print multiple sheets as necessary.</t>
    <phoneticPr fontId="3" type="noConversion"/>
  </si>
  <si>
    <t>No. of Units:</t>
    <phoneticPr fontId="3" type="noConversion"/>
  </si>
  <si>
    <t>Door Age:</t>
    <phoneticPr fontId="3" type="noConversion"/>
  </si>
  <si>
    <r>
      <t xml:space="preserve">Dimensions </t>
    </r>
    <r>
      <rPr>
        <sz val="8"/>
        <rFont val="Optima"/>
        <family val="2"/>
      </rPr>
      <t>(HxW)</t>
    </r>
    <r>
      <rPr>
        <sz val="10"/>
        <rFont val="Optima"/>
        <family val="2"/>
      </rPr>
      <t>:</t>
    </r>
  </si>
  <si>
    <t>U-Value:</t>
    <phoneticPr fontId="3" type="noConversion"/>
  </si>
  <si>
    <t>Frame Condition:</t>
    <phoneticPr fontId="3" type="noConversion"/>
  </si>
  <si>
    <r>
      <t xml:space="preserve">Good      Poor        </t>
    </r>
    <r>
      <rPr>
        <sz val="8"/>
        <rFont val="Optima"/>
        <family val="2"/>
      </rPr>
      <t>Describe:</t>
    </r>
  </si>
  <si>
    <t>Frame Material:</t>
    <phoneticPr fontId="3" type="noConversion"/>
  </si>
  <si>
    <t>Door Condition:</t>
    <phoneticPr fontId="3" type="noConversion"/>
  </si>
  <si>
    <t>Door Material:</t>
    <phoneticPr fontId="3" type="noConversion"/>
  </si>
  <si>
    <t>Circuit No.</t>
    <phoneticPr fontId="2" type="noConversion"/>
  </si>
  <si>
    <t>Occupancy Sensor     Other:</t>
    <phoneticPr fontId="2" type="noConversion"/>
  </si>
  <si>
    <t>Occupied</t>
    <phoneticPr fontId="2" type="noConversion"/>
  </si>
  <si>
    <t>Unoccupied</t>
    <phoneticPr fontId="2" type="noConversion"/>
  </si>
  <si>
    <t>If Slab on Grade or Underground Wall</t>
    <phoneticPr fontId="2" type="noConversion"/>
  </si>
  <si>
    <t>Desktop Computer    Laptop    Printer    Fax    Other:</t>
    <phoneticPr fontId="2" type="noConversion"/>
  </si>
  <si>
    <t>No. of units</t>
    <phoneticPr fontId="2" type="noConversion"/>
  </si>
  <si>
    <r>
      <t xml:space="preserve">Power Draw </t>
    </r>
    <r>
      <rPr>
        <sz val="8"/>
        <rFont val="Optima"/>
        <family val="2"/>
      </rPr>
      <t>(kW):</t>
    </r>
    <phoneticPr fontId="2" type="noConversion"/>
  </si>
  <si>
    <t xml:space="preserve">If cycling occurs, what is the rate?                     (e.g. mins per hour)            </t>
    <phoneticPr fontId="2" type="noConversion"/>
  </si>
  <si>
    <t>Stand-by power  (kW):</t>
    <phoneticPr fontId="2" type="noConversion"/>
  </si>
  <si>
    <t>GENERAL INFORMATION</t>
    <phoneticPr fontId="2" type="noConversion"/>
  </si>
  <si>
    <t>Fraction of Peak</t>
    <phoneticPr fontId="2" type="noConversion"/>
  </si>
  <si>
    <t>Zone Name/Description</t>
    <phoneticPr fontId="2" type="noConversion"/>
  </si>
  <si>
    <t>Zone Name/Description</t>
    <phoneticPr fontId="2" type="noConversion"/>
  </si>
  <si>
    <r>
      <t>Single-glazed             Double-glazed              Clear Glass            Tinted Glass:</t>
    </r>
    <r>
      <rPr>
        <sz val="8"/>
        <rFont val="Optima"/>
        <family val="2"/>
      </rPr>
      <t xml:space="preserve"> (describe)</t>
    </r>
    <phoneticPr fontId="2" type="noConversion"/>
  </si>
  <si>
    <t xml:space="preserve"> Performance:</t>
    <phoneticPr fontId="3" type="noConversion"/>
  </si>
  <si>
    <t>Center-of-Glass:</t>
    <phoneticPr fontId="2" type="noConversion"/>
  </si>
  <si>
    <t>Overall Fenestration:</t>
    <phoneticPr fontId="2" type="noConversion"/>
  </si>
  <si>
    <t>Center-of-Glass:</t>
    <phoneticPr fontId="2" type="noConversion"/>
  </si>
  <si>
    <t>Overall Fenestration:</t>
    <phoneticPr fontId="2" type="noConversion"/>
  </si>
  <si>
    <r>
      <t xml:space="preserve">Curb: </t>
    </r>
    <r>
      <rPr>
        <sz val="10"/>
        <rFont val="Optima"/>
        <family val="2"/>
      </rPr>
      <t xml:space="preserve">    Yes      No     </t>
    </r>
    <r>
      <rPr>
        <sz val="8"/>
        <rFont val="Optima"/>
        <family val="2"/>
      </rPr>
      <t>Height:</t>
    </r>
    <phoneticPr fontId="2" type="noConversion"/>
  </si>
  <si>
    <t>If Skylight:</t>
    <phoneticPr fontId="2" type="noConversion"/>
  </si>
  <si>
    <t>Domed or Flat?               Diffuse or Clear?</t>
    <phoneticPr fontId="2" type="noConversion"/>
  </si>
  <si>
    <t xml:space="preserve">Overall R-Value: </t>
    <phoneticPr fontId="2" type="noConversion"/>
  </si>
  <si>
    <t>Exterior Wall      Roof      Ceiling      Floor       Interior Wall      Slab on Grade      Underground Wall</t>
    <phoneticPr fontId="3" type="noConversion"/>
  </si>
  <si>
    <r>
      <t xml:space="preserve">Exterior Solar Reflectivity </t>
    </r>
    <r>
      <rPr>
        <sz val="8"/>
        <rFont val="Optima"/>
        <family val="2"/>
      </rPr>
      <t>(%)</t>
    </r>
    <r>
      <rPr>
        <b/>
        <sz val="10"/>
        <rFont val="Optima"/>
        <family val="2"/>
      </rPr>
      <t>:</t>
    </r>
    <phoneticPr fontId="2" type="noConversion"/>
  </si>
  <si>
    <t xml:space="preserve"> </t>
    <phoneticPr fontId="2" type="noConversion"/>
  </si>
  <si>
    <r>
      <t xml:space="preserve">Layer 1            </t>
    </r>
    <r>
      <rPr>
        <sz val="8"/>
        <rFont val="Optima"/>
        <family val="2"/>
      </rPr>
      <t>Exterior</t>
    </r>
    <phoneticPr fontId="2" type="noConversion"/>
  </si>
  <si>
    <r>
      <t xml:space="preserve">Location(s): </t>
    </r>
    <r>
      <rPr>
        <sz val="8"/>
        <rFont val="Optima"/>
        <family val="2"/>
      </rPr>
      <t>(also use Notes below)</t>
    </r>
    <phoneticPr fontId="2" type="noConversion"/>
  </si>
  <si>
    <t>Interior Lighting</t>
  </si>
  <si>
    <t>Exterior Lighting</t>
  </si>
  <si>
    <t>Zone Watts/SF:</t>
  </si>
  <si>
    <t>Use this sheet to describe the electric lighting plan for the exterior of the building. Print multiple sheets as necessary.</t>
  </si>
  <si>
    <t>Heat Recovery?</t>
  </si>
  <si>
    <t>describe type of heat recovery employed</t>
  </si>
  <si>
    <t>Type (hydraulic, traction, etc)</t>
  </si>
  <si>
    <t>Sample Form Recommended Use</t>
  </si>
  <si>
    <r>
      <t></t>
    </r>
    <r>
      <rPr>
        <sz val="10"/>
        <rFont val="Optima"/>
        <family val="2"/>
      </rPr>
      <t xml:space="preserve"> Identify which of the information listed in these sample forms are needed for your project.</t>
    </r>
  </si>
  <si>
    <t>SPECIALTY LOADS SAMPLE FORMS</t>
  </si>
  <si>
    <t>SAMPLE FORM</t>
  </si>
  <si>
    <t>SAMPLE FORM GUIDANCE</t>
  </si>
  <si>
    <r>
      <t>Average Hot Water Temperature:    __________</t>
    </r>
    <r>
      <rPr>
        <sz val="10"/>
        <rFont val="Optima"/>
        <family val="2"/>
      </rPr>
      <t xml:space="preserve">   (°F)</t>
    </r>
  </si>
  <si>
    <r>
      <t>Are the hot water pipes insulated?</t>
    </r>
    <r>
      <rPr>
        <sz val="10"/>
        <rFont val="Optima"/>
        <family val="2"/>
      </rPr>
      <t xml:space="preserve">       Yes        No               How thick?     __________</t>
    </r>
  </si>
  <si>
    <t>PROFILE SKETCH</t>
  </si>
  <si>
    <t>This sketch should show a profile view of the building. Attach actual elevations if available. Print multiple sheets as necessary (at least four). Mark dimensions, including floor-to-floor and plenum height.</t>
  </si>
  <si>
    <t xml:space="preserve">This sketch should show a plan view of the building footprint and its surroundings (e.g., adjacent buildings, roadways, water bodies, large trees). Attach site plans or use satellite images if available and mark any changes in layout. Mark the orientation of north and the front or entrance to the building. </t>
  </si>
  <si>
    <t>Rocky Mountain Institute, Integral Group, Taylor Engineering, kW Engineering</t>
  </si>
  <si>
    <t>EUI (energy use intensity)</t>
  </si>
  <si>
    <t>ECI (energy cost index or $/sf)</t>
  </si>
  <si>
    <t>Preliminary Energy Use Analysis</t>
  </si>
  <si>
    <t>PEAK LOADS</t>
  </si>
  <si>
    <t>Thermostat Schedule</t>
  </si>
  <si>
    <t>Fixture Manufacturer/Model:</t>
  </si>
  <si>
    <t>Peak Plug Loads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</si>
</sst>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quot;$&quot;#,##0.00"/>
    <numFmt numFmtId="166" formatCode="&quot;$&quot;#,##0"/>
  </numFmts>
  <fonts count="40" x14ac:knownFonts="1">
    <font>
      <sz val="10"/>
      <name val="Verdana"/>
    </font>
    <font>
      <b/>
      <sz val="10"/>
      <name val="Verdana"/>
      <family val="2"/>
    </font>
    <font>
      <sz val="8"/>
      <name val="Verdana"/>
      <family val="2"/>
    </font>
    <font>
      <sz val="10"/>
      <name val="Optima"/>
      <family val="2"/>
    </font>
    <font>
      <sz val="8"/>
      <name val="Optima"/>
      <family val="2"/>
    </font>
    <font>
      <b/>
      <sz val="10"/>
      <name val="Optima"/>
      <family val="2"/>
    </font>
    <font>
      <sz val="10"/>
      <name val="Wingdings"/>
      <charset val="2"/>
    </font>
    <font>
      <b/>
      <u/>
      <sz val="10"/>
      <name val="Optima"/>
      <family val="2"/>
    </font>
    <font>
      <b/>
      <i/>
      <sz val="10"/>
      <name val="Optima"/>
      <family val="2"/>
    </font>
    <font>
      <i/>
      <sz val="8"/>
      <name val="Optima"/>
      <family val="2"/>
    </font>
    <font>
      <sz val="10"/>
      <name val="Verdana"/>
      <family val="2"/>
    </font>
    <font>
      <b/>
      <sz val="9"/>
      <name val="Optima"/>
      <family val="2"/>
    </font>
    <font>
      <sz val="9"/>
      <name val="Optima"/>
      <family val="2"/>
    </font>
    <font>
      <sz val="10"/>
      <name val="Optima"/>
      <family val="2"/>
    </font>
    <font>
      <b/>
      <i/>
      <sz val="10"/>
      <name val="Optima"/>
      <family val="2"/>
    </font>
    <font>
      <u/>
      <sz val="10"/>
      <name val="Optima"/>
      <family val="2"/>
    </font>
    <font>
      <sz val="8"/>
      <name val="Helvetica"/>
      <family val="2"/>
    </font>
    <font>
      <sz val="7"/>
      <name val="Optima"/>
      <family val="2"/>
    </font>
    <font>
      <b/>
      <u/>
      <sz val="10"/>
      <name val="Optima"/>
      <family val="2"/>
    </font>
    <font>
      <vertAlign val="superscript"/>
      <sz val="10"/>
      <name val="Optima"/>
      <family val="2"/>
    </font>
    <font>
      <i/>
      <sz val="7"/>
      <name val="Optima"/>
      <family val="2"/>
    </font>
    <font>
      <sz val="9"/>
      <name val="Optima"/>
      <family val="2"/>
    </font>
    <font>
      <b/>
      <sz val="10"/>
      <name val="Optima"/>
      <family val="2"/>
    </font>
    <font>
      <vertAlign val="superscript"/>
      <sz val="9"/>
      <name val="Optima"/>
      <family val="2"/>
    </font>
    <font>
      <i/>
      <sz val="10"/>
      <name val="Optima"/>
      <family val="2"/>
    </font>
    <font>
      <sz val="8"/>
      <name val="Optima"/>
      <family val="2"/>
    </font>
    <font>
      <vertAlign val="superscript"/>
      <sz val="8"/>
      <name val="Helvetica"/>
      <family val="2"/>
    </font>
    <font>
      <sz val="7"/>
      <name val="Verdana"/>
      <family val="2"/>
    </font>
    <font>
      <sz val="9"/>
      <name val="Verdana"/>
      <family val="2"/>
    </font>
    <font>
      <b/>
      <u/>
      <sz val="9"/>
      <name val="Optima"/>
      <family val="2"/>
    </font>
    <font>
      <b/>
      <sz val="9"/>
      <name val="Optima"/>
      <family val="2"/>
    </font>
    <font>
      <sz val="10"/>
      <name val="Arial"/>
      <family val="2"/>
    </font>
    <font>
      <sz val="10"/>
      <name val="Symbol"/>
      <family val="1"/>
      <charset val="2"/>
    </font>
    <font>
      <sz val="7"/>
      <name val="Calibri"/>
      <family val="2"/>
    </font>
    <font>
      <sz val="5.95"/>
      <name val="Optima"/>
      <family val="2"/>
    </font>
    <font>
      <i/>
      <sz val="8"/>
      <name val="Optima"/>
      <family val="2"/>
    </font>
    <font>
      <sz val="10"/>
      <color indexed="10"/>
      <name val="Optima"/>
      <family val="2"/>
    </font>
    <font>
      <u/>
      <sz val="10"/>
      <color indexed="12"/>
      <name val="Verdana"/>
      <family val="2"/>
    </font>
    <font>
      <i/>
      <sz val="10"/>
      <name val="Optima"/>
      <family val="2"/>
    </font>
    <font>
      <u/>
      <sz val="8"/>
      <color indexed="12"/>
      <name val="Opti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medium">
        <color auto="1"/>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indexed="8"/>
      </right>
      <top style="thin">
        <color auto="1"/>
      </top>
      <bottom style="thin">
        <color auto="1"/>
      </bottom>
      <diagonal/>
    </border>
    <border>
      <left/>
      <right style="thin">
        <color indexed="8"/>
      </right>
      <top/>
      <bottom style="thin">
        <color auto="1"/>
      </bottom>
      <diagonal/>
    </border>
    <border>
      <left/>
      <right style="thin">
        <color indexed="8"/>
      </right>
      <top style="medium">
        <color auto="1"/>
      </top>
      <bottom style="thin">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thin">
        <color auto="1"/>
      </left>
      <right style="thin">
        <color auto="1"/>
      </right>
      <top style="thin">
        <color auto="1"/>
      </top>
      <bottom style="double">
        <color auto="1"/>
      </bottom>
      <diagonal/>
    </border>
    <border>
      <left/>
      <right/>
      <top/>
      <bottom style="dotted">
        <color theme="0" tint="-0.24994659260841701"/>
      </bottom>
      <diagonal/>
    </border>
    <border>
      <left/>
      <right style="thin">
        <color auto="1"/>
      </right>
      <top/>
      <bottom style="thin">
        <color auto="1"/>
      </bottom>
      <diagonal/>
    </border>
  </borders>
  <cellStyleXfs count="5">
    <xf numFmtId="0" fontId="0" fillId="0" borderId="0"/>
    <xf numFmtId="0" fontId="10" fillId="0" borderId="0"/>
    <xf numFmtId="43" fontId="10" fillId="0" borderId="0" applyFont="0" applyFill="0" applyBorder="0" applyAlignment="0" applyProtection="0"/>
    <xf numFmtId="0" fontId="16" fillId="0" borderId="0"/>
    <xf numFmtId="0" fontId="37" fillId="0" borderId="0" applyNumberFormat="0" applyFill="0" applyBorder="0" applyAlignment="0" applyProtection="0">
      <alignment vertical="top"/>
      <protection locked="0"/>
    </xf>
  </cellStyleXfs>
  <cellXfs count="1062">
    <xf numFmtId="0" fontId="0" fillId="0" borderId="0" xfId="0"/>
    <xf numFmtId="0" fontId="0" fillId="2" borderId="0" xfId="0" applyFill="1"/>
    <xf numFmtId="0" fontId="3" fillId="2" borderId="0" xfId="0" applyFont="1" applyFill="1"/>
    <xf numFmtId="0" fontId="3"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6" fillId="2" borderId="0" xfId="0" applyFont="1" applyFill="1"/>
    <xf numFmtId="0" fontId="7" fillId="2" borderId="0" xfId="0" applyFont="1" applyFill="1" applyAlignment="1">
      <alignment vertical="center"/>
    </xf>
    <xf numFmtId="0" fontId="7" fillId="2" borderId="0" xfId="0" applyFont="1" applyFill="1"/>
    <xf numFmtId="0" fontId="3" fillId="2" borderId="0" xfId="0" applyFont="1" applyFill="1" applyBorder="1"/>
    <xf numFmtId="0" fontId="8" fillId="2" borderId="0" xfId="0" applyFont="1" applyFill="1" applyBorder="1"/>
    <xf numFmtId="164" fontId="8" fillId="2" borderId="0" xfId="0" applyNumberFormat="1" applyFont="1" applyFill="1" applyBorder="1"/>
    <xf numFmtId="0" fontId="3" fillId="2" borderId="0" xfId="0" applyFont="1" applyFill="1" applyAlignment="1">
      <alignment vertical="center"/>
    </xf>
    <xf numFmtId="0" fontId="6" fillId="2" borderId="0" xfId="0" applyFont="1" applyFill="1" applyAlignment="1">
      <alignment horizontal="left" wrapText="1"/>
    </xf>
    <xf numFmtId="0" fontId="0" fillId="2" borderId="0" xfId="0" applyFill="1" applyAlignment="1">
      <alignment wrapText="1"/>
    </xf>
    <xf numFmtId="0" fontId="3" fillId="2" borderId="10" xfId="0" applyFont="1" applyFill="1" applyBorder="1"/>
    <xf numFmtId="0" fontId="0" fillId="2" borderId="0" xfId="0" applyFill="1" applyBorder="1"/>
    <xf numFmtId="0" fontId="3" fillId="2" borderId="0" xfId="0" applyFont="1" applyFill="1" applyAlignment="1">
      <alignment vertical="center"/>
    </xf>
    <xf numFmtId="0" fontId="5" fillId="2" borderId="1" xfId="0" applyFont="1" applyFill="1" applyBorder="1" applyAlignment="1">
      <alignment vertical="center" wrapText="1"/>
    </xf>
    <xf numFmtId="0" fontId="5" fillId="2" borderId="0" xfId="0" applyFont="1" applyFill="1" applyAlignment="1">
      <alignment vertical="center"/>
    </xf>
    <xf numFmtId="0" fontId="3" fillId="2" borderId="1" xfId="0" applyFont="1" applyFill="1" applyBorder="1" applyAlignment="1">
      <alignment horizontal="center" vertical="center"/>
    </xf>
    <xf numFmtId="0" fontId="3" fillId="2" borderId="0" xfId="0" applyFont="1" applyFill="1" applyBorder="1" applyAlignment="1">
      <alignment vertical="center"/>
    </xf>
    <xf numFmtId="0" fontId="5" fillId="2" borderId="0" xfId="0" applyFont="1" applyFill="1" applyBorder="1"/>
    <xf numFmtId="0" fontId="5" fillId="2" borderId="0" xfId="0" applyFont="1" applyFill="1" applyBorder="1" applyAlignment="1">
      <alignment horizontal="left"/>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21" xfId="0" applyFont="1" applyFill="1" applyBorder="1" applyAlignment="1"/>
    <xf numFmtId="0" fontId="3" fillId="2" borderId="5"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5" fillId="2" borderId="4" xfId="0" applyFont="1" applyFill="1" applyBorder="1" applyAlignment="1">
      <alignment vertical="center" wrapText="1"/>
    </xf>
    <xf numFmtId="0" fontId="3" fillId="2" borderId="1" xfId="0" applyFont="1" applyFill="1" applyBorder="1" applyAlignment="1">
      <alignment vertical="center" wrapText="1"/>
    </xf>
    <xf numFmtId="0" fontId="5" fillId="0" borderId="4" xfId="0" applyFont="1" applyFill="1" applyBorder="1" applyAlignment="1">
      <alignment vertical="center" wrapText="1"/>
    </xf>
    <xf numFmtId="0" fontId="5" fillId="0" borderId="1" xfId="0" applyFont="1" applyFill="1" applyBorder="1" applyAlignment="1">
      <alignment horizontal="center"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11" fillId="2" borderId="10" xfId="0" applyFont="1" applyFill="1" applyBorder="1" applyAlignment="1">
      <alignment vertical="center" wrapText="1"/>
    </xf>
    <xf numFmtId="0" fontId="3" fillId="2" borderId="0" xfId="0" applyFont="1" applyFill="1" applyBorder="1" applyAlignment="1"/>
    <xf numFmtId="0" fontId="10" fillId="0" borderId="0" xfId="1"/>
    <xf numFmtId="0" fontId="13" fillId="2" borderId="0" xfId="1" applyFont="1" applyFill="1"/>
    <xf numFmtId="0" fontId="10" fillId="2" borderId="0" xfId="1" applyFill="1"/>
    <xf numFmtId="0" fontId="13" fillId="0" borderId="0" xfId="1" applyFont="1" applyFill="1"/>
    <xf numFmtId="0" fontId="13" fillId="3" borderId="0" xfId="1" applyFont="1" applyFill="1"/>
    <xf numFmtId="0" fontId="10" fillId="3" borderId="0" xfId="1" applyFill="1"/>
    <xf numFmtId="0" fontId="13" fillId="3" borderId="0" xfId="1" applyFont="1" applyFill="1" applyBorder="1"/>
    <xf numFmtId="0" fontId="13" fillId="2" borderId="0" xfId="1" applyFont="1" applyFill="1" applyBorder="1"/>
    <xf numFmtId="164" fontId="14" fillId="2" borderId="0" xfId="1" applyNumberFormat="1" applyFont="1" applyFill="1" applyBorder="1"/>
    <xf numFmtId="0" fontId="13" fillId="3" borderId="0" xfId="1" applyFont="1" applyFill="1" applyBorder="1" applyAlignment="1">
      <alignment horizontal="left"/>
    </xf>
    <xf numFmtId="0" fontId="14" fillId="2" borderId="0" xfId="1" applyFont="1" applyFill="1" applyBorder="1"/>
    <xf numFmtId="2" fontId="14" fillId="2" borderId="0" xfId="1" applyNumberFormat="1" applyFont="1" applyFill="1" applyBorder="1"/>
    <xf numFmtId="0" fontId="13" fillId="2" borderId="0" xfId="1" applyFont="1" applyFill="1" applyAlignment="1">
      <alignment vertical="center"/>
    </xf>
    <xf numFmtId="0" fontId="13" fillId="2" borderId="0" xfId="1" applyFont="1" applyFill="1" applyBorder="1" applyAlignment="1">
      <alignment horizontal="left"/>
    </xf>
    <xf numFmtId="0" fontId="13" fillId="4" borderId="0" xfId="1" applyFont="1" applyFill="1"/>
    <xf numFmtId="0" fontId="18" fillId="2" borderId="0" xfId="1" applyFont="1" applyFill="1"/>
    <xf numFmtId="0" fontId="13" fillId="2" borderId="1" xfId="1" applyFont="1" applyFill="1" applyBorder="1" applyAlignment="1">
      <alignment horizontal="center" vertical="center"/>
    </xf>
    <xf numFmtId="0" fontId="13" fillId="2" borderId="1" xfId="1" applyFont="1" applyFill="1" applyBorder="1" applyAlignment="1">
      <alignment vertical="center"/>
    </xf>
    <xf numFmtId="0" fontId="13" fillId="2" borderId="0" xfId="1" applyFont="1" applyFill="1" applyAlignment="1">
      <alignment horizontal="right" vertical="center"/>
    </xf>
    <xf numFmtId="0" fontId="13" fillId="2" borderId="4" xfId="1" applyFont="1" applyFill="1" applyBorder="1" applyAlignment="1">
      <alignment vertical="center"/>
    </xf>
    <xf numFmtId="0" fontId="17" fillId="2" borderId="1" xfId="1" applyFont="1" applyFill="1" applyBorder="1" applyAlignment="1">
      <alignment horizontal="center" vertical="center"/>
    </xf>
    <xf numFmtId="0" fontId="13" fillId="2" borderId="0" xfId="1" applyFont="1" applyFill="1" applyBorder="1" applyAlignment="1">
      <alignment horizontal="right" vertical="center"/>
    </xf>
    <xf numFmtId="0" fontId="13" fillId="2" borderId="1" xfId="1" applyFont="1" applyFill="1" applyBorder="1"/>
    <xf numFmtId="0" fontId="13" fillId="2" borderId="0" xfId="1" applyFont="1" applyFill="1" applyBorder="1" applyAlignment="1">
      <alignment vertical="center"/>
    </xf>
    <xf numFmtId="0" fontId="21" fillId="2" borderId="0" xfId="1" applyFont="1" applyFill="1" applyBorder="1" applyAlignment="1">
      <alignment vertical="center" wrapText="1"/>
    </xf>
    <xf numFmtId="0" fontId="22" fillId="2" borderId="0" xfId="1" applyFont="1" applyFill="1" applyBorder="1" applyAlignment="1">
      <alignment horizontal="left" vertical="center" wrapText="1"/>
    </xf>
    <xf numFmtId="0" fontId="21" fillId="2" borderId="0" xfId="1" applyFont="1" applyFill="1" applyBorder="1" applyAlignment="1">
      <alignment wrapText="1"/>
    </xf>
    <xf numFmtId="0" fontId="13" fillId="4" borderId="0" xfId="1" applyFont="1" applyFill="1" applyAlignment="1">
      <alignment vertical="center"/>
    </xf>
    <xf numFmtId="0" fontId="21" fillId="2" borderId="0" xfId="1" applyFont="1" applyFill="1" applyBorder="1" applyAlignment="1">
      <alignment vertical="center"/>
    </xf>
    <xf numFmtId="0" fontId="13" fillId="2" borderId="6" xfId="1" applyFont="1" applyFill="1" applyBorder="1"/>
    <xf numFmtId="0" fontId="17" fillId="2" borderId="0" xfId="1" applyFont="1" applyFill="1"/>
    <xf numFmtId="0" fontId="13" fillId="2" borderId="0" xfId="1" applyFont="1" applyFill="1" applyAlignment="1">
      <alignment horizontal="left" vertical="center"/>
    </xf>
    <xf numFmtId="0" fontId="15" fillId="2" borderId="0" xfId="1" applyFont="1" applyFill="1" applyBorder="1" applyAlignment="1">
      <alignment wrapText="1"/>
    </xf>
    <xf numFmtId="0" fontId="14" fillId="4" borderId="0" xfId="1" applyFont="1" applyFill="1" applyBorder="1"/>
    <xf numFmtId="0" fontId="14" fillId="2" borderId="0" xfId="1" applyFont="1" applyFill="1"/>
    <xf numFmtId="0" fontId="13" fillId="2" borderId="3" xfId="1" applyFont="1" applyFill="1" applyBorder="1" applyAlignment="1"/>
    <xf numFmtId="0" fontId="13" fillId="2" borderId="6" xfId="1" applyFont="1" applyFill="1" applyBorder="1" applyAlignment="1"/>
    <xf numFmtId="0" fontId="13" fillId="2" borderId="0" xfId="1" applyFont="1" applyFill="1" applyBorder="1" applyAlignment="1">
      <alignment vertical="top"/>
    </xf>
    <xf numFmtId="0" fontId="18" fillId="3" borderId="0" xfId="1" applyFont="1" applyFill="1" applyBorder="1" applyAlignment="1">
      <alignment vertical="center"/>
    </xf>
    <xf numFmtId="0" fontId="13" fillId="2" borderId="3" xfId="1" applyFont="1" applyFill="1" applyBorder="1" applyAlignment="1">
      <alignment vertical="center"/>
    </xf>
    <xf numFmtId="0" fontId="13" fillId="2" borderId="6" xfId="1" applyFont="1" applyFill="1" applyBorder="1" applyAlignment="1">
      <alignment vertical="center"/>
    </xf>
    <xf numFmtId="0" fontId="13" fillId="3" borderId="0" xfId="1" applyFont="1" applyFill="1" applyBorder="1" applyAlignment="1">
      <alignment vertical="center"/>
    </xf>
    <xf numFmtId="0" fontId="13" fillId="3" borderId="0" xfId="1" applyFont="1" applyFill="1" applyAlignment="1">
      <alignment horizontal="center" vertical="center"/>
    </xf>
    <xf numFmtId="0" fontId="17" fillId="3" borderId="1" xfId="1" applyFont="1" applyFill="1" applyBorder="1" applyAlignment="1"/>
    <xf numFmtId="0" fontId="18" fillId="2" borderId="0" xfId="1" applyFont="1" applyFill="1" applyBorder="1" applyAlignment="1">
      <alignment vertical="center"/>
    </xf>
    <xf numFmtId="0" fontId="13" fillId="3" borderId="0" xfId="1" applyFont="1" applyFill="1" applyBorder="1" applyAlignment="1">
      <alignment horizontal="left" vertical="center"/>
    </xf>
    <xf numFmtId="0" fontId="24" fillId="3" borderId="0" xfId="1" applyFont="1" applyFill="1" applyAlignment="1">
      <alignment vertical="center"/>
    </xf>
    <xf numFmtId="0" fontId="17" fillId="3" borderId="1" xfId="1" applyFont="1" applyFill="1" applyBorder="1" applyAlignment="1">
      <alignment horizontal="left" vertical="center"/>
    </xf>
    <xf numFmtId="0" fontId="13" fillId="3" borderId="0" xfId="1" applyFont="1" applyFill="1" applyAlignment="1">
      <alignment vertical="center"/>
    </xf>
    <xf numFmtId="0" fontId="13" fillId="2" borderId="0" xfId="1" applyFont="1" applyFill="1" applyBorder="1" applyAlignment="1">
      <alignment horizontal="left" vertical="center"/>
    </xf>
    <xf numFmtId="0" fontId="18" fillId="3" borderId="0" xfId="1" applyFont="1" applyFill="1"/>
    <xf numFmtId="0" fontId="15" fillId="3" borderId="0" xfId="1" applyFont="1" applyFill="1" applyBorder="1" applyAlignment="1">
      <alignment vertical="center"/>
    </xf>
    <xf numFmtId="0" fontId="18" fillId="3" borderId="0" xfId="1" applyFont="1" applyFill="1" applyBorder="1" applyAlignment="1">
      <alignment horizontal="left" vertical="center"/>
    </xf>
    <xf numFmtId="0" fontId="15" fillId="2" borderId="0" xfId="1" applyFont="1" applyFill="1" applyBorder="1" applyAlignment="1">
      <alignment vertical="center"/>
    </xf>
    <xf numFmtId="0" fontId="18" fillId="2" borderId="0" xfId="1" applyFont="1" applyFill="1" applyBorder="1" applyAlignment="1">
      <alignment horizontal="left" vertical="center"/>
    </xf>
    <xf numFmtId="0" fontId="17" fillId="3" borderId="1" xfId="1" applyFont="1" applyFill="1" applyBorder="1" applyAlignment="1">
      <alignment vertical="center"/>
    </xf>
    <xf numFmtId="0" fontId="13" fillId="3" borderId="5" xfId="1" applyFont="1" applyFill="1" applyBorder="1" applyAlignment="1">
      <alignment horizontal="left" vertical="center"/>
    </xf>
    <xf numFmtId="0" fontId="21" fillId="3" borderId="1" xfId="1" applyFont="1" applyFill="1" applyBorder="1" applyAlignment="1">
      <alignment vertical="center"/>
    </xf>
    <xf numFmtId="0" fontId="13" fillId="3" borderId="1" xfId="1" applyFont="1" applyFill="1" applyBorder="1" applyAlignment="1">
      <alignment horizontal="center" vertical="center"/>
    </xf>
    <xf numFmtId="0" fontId="13" fillId="2" borderId="1" xfId="1" applyFont="1" applyFill="1" applyBorder="1" applyAlignment="1"/>
    <xf numFmtId="0" fontId="13" fillId="3" borderId="1" xfId="1" applyFont="1" applyFill="1" applyBorder="1" applyAlignment="1">
      <alignment horizontal="left" vertical="center"/>
    </xf>
    <xf numFmtId="0" fontId="21" fillId="3" borderId="1" xfId="1" applyFont="1" applyFill="1" applyBorder="1" applyAlignment="1"/>
    <xf numFmtId="0" fontId="13" fillId="3" borderId="1" xfId="1" applyFont="1" applyFill="1" applyBorder="1" applyAlignment="1">
      <alignment vertical="center"/>
    </xf>
    <xf numFmtId="0" fontId="21" fillId="3" borderId="1" xfId="1" applyFont="1" applyFill="1" applyBorder="1" applyAlignment="1">
      <alignment horizontal="left" vertical="center"/>
    </xf>
    <xf numFmtId="0" fontId="13" fillId="3" borderId="1" xfId="1" applyFont="1" applyFill="1" applyBorder="1" applyAlignment="1"/>
    <xf numFmtId="0" fontId="13" fillId="3" borderId="0" xfId="1" applyFont="1" applyFill="1" applyBorder="1" applyAlignment="1">
      <alignment horizontal="center" vertical="center"/>
    </xf>
    <xf numFmtId="0" fontId="13" fillId="2" borderId="0" xfId="1" applyFont="1" applyFill="1" applyBorder="1" applyAlignment="1">
      <alignment horizontal="center" vertical="center"/>
    </xf>
    <xf numFmtId="0" fontId="21" fillId="3" borderId="0" xfId="1" applyFont="1" applyFill="1" applyBorder="1" applyAlignment="1">
      <alignment vertical="center" wrapText="1"/>
    </xf>
    <xf numFmtId="0" fontId="22" fillId="3" borderId="0" xfId="1" applyFont="1" applyFill="1" applyBorder="1" applyAlignment="1">
      <alignment horizontal="left" vertical="center" wrapText="1"/>
    </xf>
    <xf numFmtId="0" fontId="18" fillId="3" borderId="0" xfId="1" applyFont="1" applyFill="1" applyAlignment="1">
      <alignment vertical="center"/>
    </xf>
    <xf numFmtId="0" fontId="18" fillId="2" borderId="0" xfId="1" applyFont="1" applyFill="1" applyAlignment="1">
      <alignment vertical="center"/>
    </xf>
    <xf numFmtId="0" fontId="21" fillId="3" borderId="0" xfId="1" applyFont="1" applyFill="1" applyBorder="1" applyAlignment="1">
      <alignment wrapText="1"/>
    </xf>
    <xf numFmtId="0" fontId="13" fillId="3" borderId="0" xfId="1" applyFont="1" applyFill="1" applyBorder="1" applyAlignment="1">
      <alignment horizontal="right" vertical="center"/>
    </xf>
    <xf numFmtId="0" fontId="17" fillId="3" borderId="4" xfId="1" applyFont="1" applyFill="1" applyBorder="1" applyAlignment="1">
      <alignment horizontal="left" vertical="center"/>
    </xf>
    <xf numFmtId="0" fontId="17" fillId="3" borderId="4" xfId="1" applyFont="1" applyFill="1" applyBorder="1" applyAlignment="1">
      <alignment vertical="center"/>
    </xf>
    <xf numFmtId="0" fontId="17" fillId="3" borderId="2" xfId="1" applyFont="1" applyFill="1" applyBorder="1" applyAlignment="1">
      <alignment vertical="center"/>
    </xf>
    <xf numFmtId="0" fontId="13" fillId="3" borderId="0" xfId="1" applyFont="1" applyFill="1" applyAlignment="1"/>
    <xf numFmtId="0" fontId="13" fillId="2" borderId="0" xfId="1" applyFont="1" applyFill="1" applyAlignment="1"/>
    <xf numFmtId="0" fontId="14" fillId="3" borderId="0" xfId="1" applyFont="1" applyFill="1"/>
    <xf numFmtId="0" fontId="10" fillId="4" borderId="0" xfId="1" applyFill="1"/>
    <xf numFmtId="0" fontId="13" fillId="4" borderId="0" xfId="1" applyFont="1" applyFill="1" applyBorder="1"/>
    <xf numFmtId="0" fontId="17" fillId="2" borderId="2" xfId="1" applyFont="1" applyFill="1" applyBorder="1" applyAlignment="1">
      <alignment vertical="center"/>
    </xf>
    <xf numFmtId="0" fontId="13" fillId="4" borderId="1" xfId="1" applyFont="1" applyFill="1" applyBorder="1"/>
    <xf numFmtId="0" fontId="13" fillId="4" borderId="0" xfId="1" applyFont="1" applyFill="1" applyBorder="1" applyAlignment="1">
      <alignment vertical="center"/>
    </xf>
    <xf numFmtId="0" fontId="13" fillId="4" borderId="1" xfId="1" applyFont="1" applyFill="1" applyBorder="1" applyAlignment="1">
      <alignment vertical="center"/>
    </xf>
    <xf numFmtId="0" fontId="13" fillId="0" borderId="0" xfId="1" applyFont="1" applyFill="1" applyAlignment="1">
      <alignment vertical="center"/>
    </xf>
    <xf numFmtId="0" fontId="22" fillId="4" borderId="1" xfId="1" applyFont="1" applyFill="1" applyBorder="1" applyAlignment="1">
      <alignment horizontal="left" vertical="center" wrapText="1"/>
    </xf>
    <xf numFmtId="0" fontId="10" fillId="3" borderId="0" xfId="1" applyFill="1" applyBorder="1"/>
    <xf numFmtId="0" fontId="17" fillId="3" borderId="0" xfId="1" applyFont="1" applyFill="1" applyBorder="1" applyAlignment="1">
      <alignment horizontal="left" vertical="center"/>
    </xf>
    <xf numFmtId="0" fontId="13" fillId="2" borderId="0" xfId="1" applyFont="1" applyFill="1" applyAlignment="1">
      <alignment horizontal="center"/>
    </xf>
    <xf numFmtId="0" fontId="10" fillId="0" borderId="4" xfId="1" applyBorder="1"/>
    <xf numFmtId="0" fontId="17" fillId="2" borderId="2" xfId="1" applyFont="1" applyFill="1" applyBorder="1" applyAlignment="1">
      <alignment horizontal="left" vertical="center"/>
    </xf>
    <xf numFmtId="0" fontId="10" fillId="2" borderId="0" xfId="1" applyFill="1" applyBorder="1"/>
    <xf numFmtId="0" fontId="17" fillId="2" borderId="0" xfId="1" applyFont="1" applyFill="1" applyBorder="1" applyAlignment="1">
      <alignment horizontal="left" vertical="center" wrapText="1"/>
    </xf>
    <xf numFmtId="0" fontId="10" fillId="2" borderId="1" xfId="1" applyFill="1" applyBorder="1"/>
    <xf numFmtId="0" fontId="13" fillId="2" borderId="2" xfId="1" applyFont="1" applyFill="1" applyBorder="1" applyAlignment="1">
      <alignment horizontal="left" vertical="center"/>
    </xf>
    <xf numFmtId="0" fontId="13" fillId="2" borderId="2" xfId="1" applyFont="1" applyFill="1" applyBorder="1" applyAlignment="1">
      <alignment horizontal="right" vertical="center"/>
    </xf>
    <xf numFmtId="0" fontId="13" fillId="3" borderId="21" xfId="1" applyFont="1" applyFill="1" applyBorder="1" applyAlignment="1">
      <alignment vertical="center"/>
    </xf>
    <xf numFmtId="0" fontId="13" fillId="2" borderId="1" xfId="1" applyFont="1" applyFill="1" applyBorder="1" applyAlignment="1">
      <alignment horizontal="center"/>
    </xf>
    <xf numFmtId="0" fontId="21" fillId="3" borderId="0" xfId="1" applyFont="1" applyFill="1" applyBorder="1" applyAlignment="1"/>
    <xf numFmtId="0" fontId="13" fillId="2" borderId="0" xfId="1" applyFont="1" applyFill="1" applyBorder="1" applyAlignment="1"/>
    <xf numFmtId="0" fontId="17" fillId="3" borderId="0" xfId="1" applyFont="1" applyFill="1" applyBorder="1" applyAlignment="1">
      <alignment vertical="center" wrapText="1"/>
    </xf>
    <xf numFmtId="0" fontId="17" fillId="3" borderId="0" xfId="1" applyFont="1" applyFill="1" applyBorder="1" applyAlignment="1">
      <alignment horizontal="left" vertical="center" wrapText="1"/>
    </xf>
    <xf numFmtId="0" fontId="13" fillId="3" borderId="0" xfId="1" applyFont="1" applyFill="1" applyBorder="1" applyAlignment="1">
      <alignment vertical="top" wrapText="1"/>
    </xf>
    <xf numFmtId="0" fontId="22" fillId="2" borderId="0" xfId="1" applyFont="1" applyFill="1" applyAlignment="1">
      <alignment horizontal="right"/>
    </xf>
    <xf numFmtId="0" fontId="22" fillId="2" borderId="0" xfId="1" applyFont="1" applyFill="1" applyAlignment="1"/>
    <xf numFmtId="0" fontId="17" fillId="2" borderId="4" xfId="1" applyFont="1" applyFill="1" applyBorder="1" applyAlignment="1">
      <alignment vertical="center"/>
    </xf>
    <xf numFmtId="0" fontId="17" fillId="2" borderId="3" xfId="1" applyFont="1" applyFill="1" applyBorder="1" applyAlignment="1">
      <alignment vertical="center"/>
    </xf>
    <xf numFmtId="0" fontId="10" fillId="3" borderId="4" xfId="1" applyFill="1" applyBorder="1"/>
    <xf numFmtId="0" fontId="17" fillId="3" borderId="2" xfId="1" applyFont="1" applyFill="1" applyBorder="1" applyAlignment="1">
      <alignment horizontal="left" vertical="center"/>
    </xf>
    <xf numFmtId="0" fontId="13" fillId="3" borderId="4" xfId="1" applyFont="1" applyFill="1" applyBorder="1" applyAlignment="1">
      <alignment horizontal="center" vertical="center"/>
    </xf>
    <xf numFmtId="0" fontId="13" fillId="3" borderId="2" xfId="1" applyFont="1" applyFill="1" applyBorder="1" applyAlignment="1">
      <alignment horizontal="center" vertical="center"/>
    </xf>
    <xf numFmtId="0" fontId="21" fillId="2" borderId="1" xfId="1" applyFont="1" applyFill="1" applyBorder="1" applyAlignment="1">
      <alignment vertical="center"/>
    </xf>
    <xf numFmtId="0" fontId="13" fillId="2" borderId="5" xfId="1" applyFont="1" applyFill="1" applyBorder="1" applyAlignment="1">
      <alignment horizontal="left" vertical="center"/>
    </xf>
    <xf numFmtId="0" fontId="13" fillId="2" borderId="3" xfId="1" applyFont="1" applyFill="1" applyBorder="1" applyAlignment="1">
      <alignment horizontal="center" vertical="center"/>
    </xf>
    <xf numFmtId="0" fontId="13" fillId="2" borderId="1" xfId="1" applyFont="1" applyFill="1" applyBorder="1" applyAlignment="1">
      <alignment horizontal="left" vertical="center"/>
    </xf>
    <xf numFmtId="0" fontId="21" fillId="2" borderId="0" xfId="1" applyFont="1" applyFill="1" applyBorder="1" applyAlignment="1"/>
    <xf numFmtId="0" fontId="21" fillId="2" borderId="1" xfId="1" applyFont="1" applyFill="1" applyBorder="1" applyAlignment="1"/>
    <xf numFmtId="0" fontId="17" fillId="2" borderId="0" xfId="1" applyFont="1" applyFill="1" applyBorder="1" applyAlignment="1">
      <alignment vertical="top" wrapText="1"/>
    </xf>
    <xf numFmtId="0" fontId="21" fillId="2" borderId="1" xfId="1" applyFont="1" applyFill="1" applyBorder="1" applyAlignment="1">
      <alignment horizontal="left" vertical="center"/>
    </xf>
    <xf numFmtId="0" fontId="17" fillId="2" borderId="4" xfId="1" applyFont="1" applyFill="1" applyBorder="1" applyAlignment="1">
      <alignment horizontal="left" vertical="center"/>
    </xf>
    <xf numFmtId="0" fontId="17" fillId="2" borderId="0" xfId="1" applyFont="1" applyFill="1" applyBorder="1" applyAlignment="1">
      <alignment vertical="center"/>
    </xf>
    <xf numFmtId="0" fontId="10" fillId="3" borderId="0" xfId="1" applyFont="1" applyFill="1" applyBorder="1"/>
    <xf numFmtId="0" fontId="13" fillId="2" borderId="4" xfId="1" applyFont="1" applyFill="1" applyBorder="1" applyAlignment="1">
      <alignment horizontal="left" vertical="center"/>
    </xf>
    <xf numFmtId="0" fontId="17" fillId="3" borderId="0" xfId="1" applyFont="1" applyFill="1" applyBorder="1" applyAlignment="1">
      <alignment vertical="top" wrapText="1"/>
    </xf>
    <xf numFmtId="0" fontId="17" fillId="3" borderId="1" xfId="1" applyFont="1" applyFill="1" applyBorder="1" applyAlignment="1">
      <alignment vertical="center" wrapText="1"/>
    </xf>
    <xf numFmtId="0" fontId="17" fillId="2" borderId="1" xfId="1" applyFont="1" applyFill="1" applyBorder="1" applyAlignment="1">
      <alignment vertical="center"/>
    </xf>
    <xf numFmtId="0" fontId="10" fillId="0" borderId="0" xfId="1" applyFill="1"/>
    <xf numFmtId="0" fontId="10" fillId="4" borderId="0" xfId="1" applyFill="1" applyBorder="1"/>
    <xf numFmtId="0" fontId="18" fillId="4" borderId="1" xfId="1" applyFont="1" applyFill="1" applyBorder="1" applyAlignment="1">
      <alignment vertical="center"/>
    </xf>
    <xf numFmtId="0" fontId="10" fillId="4" borderId="1" xfId="1" applyFill="1" applyBorder="1"/>
    <xf numFmtId="0" fontId="17" fillId="4" borderId="1" xfId="1" applyFont="1" applyFill="1" applyBorder="1" applyAlignment="1">
      <alignment horizontal="left" vertical="center"/>
    </xf>
    <xf numFmtId="0" fontId="17" fillId="4" borderId="1" xfId="1" applyFont="1" applyFill="1" applyBorder="1" applyAlignment="1">
      <alignment vertical="center"/>
    </xf>
    <xf numFmtId="0" fontId="18" fillId="4" borderId="1" xfId="1" applyFont="1" applyFill="1" applyBorder="1"/>
    <xf numFmtId="0" fontId="21" fillId="4" borderId="1" xfId="1" applyFont="1" applyFill="1" applyBorder="1" applyAlignment="1">
      <alignment vertical="center" wrapText="1"/>
    </xf>
    <xf numFmtId="0" fontId="21" fillId="4" borderId="1" xfId="1" applyFont="1" applyFill="1" applyBorder="1" applyAlignment="1">
      <alignment wrapText="1"/>
    </xf>
    <xf numFmtId="0" fontId="13" fillId="4" borderId="0" xfId="1" applyFont="1" applyFill="1" applyBorder="1" applyAlignment="1">
      <alignment horizontal="center" vertical="center"/>
    </xf>
    <xf numFmtId="0" fontId="15" fillId="4" borderId="0" xfId="1" applyFont="1" applyFill="1" applyBorder="1" applyAlignment="1">
      <alignment horizontal="center"/>
    </xf>
    <xf numFmtId="0" fontId="15" fillId="4" borderId="4" xfId="1" applyFont="1" applyFill="1" applyBorder="1" applyAlignment="1"/>
    <xf numFmtId="0" fontId="15" fillId="4" borderId="3" xfId="1" applyFont="1" applyFill="1" applyBorder="1" applyAlignment="1"/>
    <xf numFmtId="0" fontId="17" fillId="4" borderId="2" xfId="1" applyFont="1" applyFill="1" applyBorder="1" applyAlignment="1"/>
    <xf numFmtId="0" fontId="15" fillId="4" borderId="2" xfId="1" applyFont="1" applyFill="1" applyBorder="1" applyAlignment="1"/>
    <xf numFmtId="0" fontId="13" fillId="2" borderId="9" xfId="1" applyFont="1" applyFill="1" applyBorder="1" applyAlignment="1">
      <alignment horizontal="left" vertical="center"/>
    </xf>
    <xf numFmtId="0" fontId="13" fillId="2" borderId="6" xfId="1" applyFont="1" applyFill="1" applyBorder="1" applyAlignment="1">
      <alignment horizontal="left" vertical="center"/>
    </xf>
    <xf numFmtId="0" fontId="13" fillId="2" borderId="25" xfId="1" applyFont="1" applyFill="1" applyBorder="1" applyAlignment="1">
      <alignment horizontal="left" vertical="center"/>
    </xf>
    <xf numFmtId="0" fontId="13" fillId="2" borderId="3" xfId="1" applyFont="1" applyFill="1" applyBorder="1"/>
    <xf numFmtId="0" fontId="13" fillId="2" borderId="16" xfId="1" applyFont="1" applyFill="1" applyBorder="1" applyAlignment="1">
      <alignment horizontal="left" vertical="center"/>
    </xf>
    <xf numFmtId="0" fontId="13" fillId="2" borderId="15" xfId="1" applyFont="1" applyFill="1" applyBorder="1" applyAlignment="1">
      <alignment horizontal="left" vertical="center"/>
    </xf>
    <xf numFmtId="0" fontId="17" fillId="2" borderId="14" xfId="1" applyFont="1" applyFill="1" applyBorder="1" applyAlignment="1">
      <alignment horizontal="left" vertical="center"/>
    </xf>
    <xf numFmtId="0" fontId="13" fillId="3" borderId="0" xfId="1" applyFont="1" applyFill="1" applyBorder="1" applyAlignment="1">
      <alignment vertical="center" wrapText="1"/>
    </xf>
    <xf numFmtId="0" fontId="20" fillId="2" borderId="0" xfId="1" applyFont="1" applyFill="1"/>
    <xf numFmtId="0" fontId="10" fillId="2" borderId="0" xfId="1" applyFont="1" applyFill="1"/>
    <xf numFmtId="0" fontId="13" fillId="2" borderId="2" xfId="1" applyFont="1" applyFill="1" applyBorder="1" applyAlignment="1">
      <alignment vertical="center"/>
    </xf>
    <xf numFmtId="0" fontId="15" fillId="2" borderId="21" xfId="1" applyFont="1" applyFill="1" applyBorder="1" applyAlignment="1"/>
    <xf numFmtId="0" fontId="15" fillId="2" borderId="0" xfId="1" applyFont="1" applyFill="1" applyBorder="1" applyAlignment="1"/>
    <xf numFmtId="0" fontId="13" fillId="2" borderId="2" xfId="1" applyFont="1" applyFill="1" applyBorder="1"/>
    <xf numFmtId="0" fontId="21" fillId="2" borderId="1" xfId="1" applyFont="1" applyFill="1" applyBorder="1" applyAlignment="1">
      <alignment horizontal="center" vertical="center"/>
    </xf>
    <xf numFmtId="0" fontId="13" fillId="2" borderId="1" xfId="1" applyFont="1" applyFill="1" applyBorder="1" applyAlignment="1">
      <alignment horizontal="center" vertical="center" wrapText="1"/>
    </xf>
    <xf numFmtId="0" fontId="10" fillId="2" borderId="0" xfId="1" applyFont="1" applyFill="1" applyAlignment="1">
      <alignment horizontal="center"/>
    </xf>
    <xf numFmtId="0" fontId="13" fillId="3" borderId="4" xfId="1" applyFont="1" applyFill="1" applyBorder="1" applyAlignment="1">
      <alignment vertical="center"/>
    </xf>
    <xf numFmtId="0" fontId="13" fillId="3" borderId="2" xfId="1" applyFont="1" applyFill="1" applyBorder="1" applyAlignment="1">
      <alignment vertical="center"/>
    </xf>
    <xf numFmtId="0" fontId="17" fillId="2" borderId="3" xfId="1" applyFont="1" applyFill="1" applyBorder="1" applyAlignment="1">
      <alignment horizontal="left" vertical="center"/>
    </xf>
    <xf numFmtId="0" fontId="13" fillId="2" borderId="21" xfId="1" applyFont="1" applyFill="1" applyBorder="1" applyAlignment="1">
      <alignment vertical="center"/>
    </xf>
    <xf numFmtId="0" fontId="21" fillId="3" borderId="0" xfId="1" applyFont="1" applyFill="1" applyAlignment="1"/>
    <xf numFmtId="0" fontId="21" fillId="3" borderId="0" xfId="1" applyFont="1" applyFill="1"/>
    <xf numFmtId="0" fontId="21" fillId="3" borderId="4" xfId="1" applyFont="1" applyFill="1" applyBorder="1" applyAlignment="1"/>
    <xf numFmtId="0" fontId="13" fillId="3" borderId="3" xfId="1" applyFont="1" applyFill="1" applyBorder="1"/>
    <xf numFmtId="0" fontId="21" fillId="3" borderId="3" xfId="1" applyFont="1" applyFill="1" applyBorder="1" applyAlignment="1">
      <alignment vertical="center"/>
    </xf>
    <xf numFmtId="0" fontId="29" fillId="3" borderId="0" xfId="1" applyFont="1" applyFill="1"/>
    <xf numFmtId="0" fontId="17" fillId="3" borderId="21" xfId="1" applyFont="1" applyFill="1" applyBorder="1" applyAlignment="1">
      <alignment vertical="top" wrapText="1"/>
    </xf>
    <xf numFmtId="0" fontId="21" fillId="3" borderId="0" xfId="1" applyFont="1" applyFill="1" applyBorder="1" applyAlignment="1">
      <alignment horizontal="left" vertical="center"/>
    </xf>
    <xf numFmtId="0" fontId="21" fillId="3" borderId="0" xfId="1" applyFont="1" applyFill="1" applyAlignment="1">
      <alignment vertical="center"/>
    </xf>
    <xf numFmtId="0" fontId="21" fillId="3" borderId="0" xfId="1" applyFont="1" applyFill="1" applyBorder="1" applyAlignment="1">
      <alignment vertical="center"/>
    </xf>
    <xf numFmtId="0" fontId="17" fillId="3" borderId="21" xfId="1" applyFont="1" applyFill="1" applyBorder="1" applyAlignment="1">
      <alignment vertical="center"/>
    </xf>
    <xf numFmtId="0" fontId="29" fillId="3" borderId="0" xfId="1" applyFont="1" applyFill="1" applyBorder="1" applyAlignment="1">
      <alignment horizontal="left" vertical="center"/>
    </xf>
    <xf numFmtId="0" fontId="21" fillId="3" borderId="0" xfId="1" applyFont="1" applyFill="1" applyAlignment="1">
      <alignment horizontal="left"/>
    </xf>
    <xf numFmtId="0" fontId="21" fillId="3" borderId="0" xfId="1" applyFont="1" applyFill="1" applyBorder="1"/>
    <xf numFmtId="0" fontId="29" fillId="3" borderId="0" xfId="1" applyFont="1" applyFill="1" applyBorder="1"/>
    <xf numFmtId="0" fontId="21" fillId="3" borderId="0" xfId="1" applyFont="1" applyFill="1" applyBorder="1" applyAlignment="1">
      <alignment horizontal="left"/>
    </xf>
    <xf numFmtId="0" fontId="28" fillId="3" borderId="0" xfId="1" applyFont="1" applyFill="1" applyAlignment="1"/>
    <xf numFmtId="0" fontId="30" fillId="3" borderId="0" xfId="1" applyFont="1" applyFill="1" applyAlignment="1"/>
    <xf numFmtId="0" fontId="30" fillId="3" borderId="6" xfId="1" applyFont="1" applyFill="1" applyBorder="1" applyAlignment="1"/>
    <xf numFmtId="0" fontId="18" fillId="2" borderId="0" xfId="1" applyFont="1" applyFill="1" applyBorder="1"/>
    <xf numFmtId="0" fontId="13" fillId="2" borderId="0" xfId="1" applyFont="1" applyFill="1" applyBorder="1" applyAlignment="1">
      <alignment horizontal="center"/>
    </xf>
    <xf numFmtId="0" fontId="13" fillId="3" borderId="6" xfId="1" applyFont="1" applyFill="1" applyBorder="1" applyAlignment="1">
      <alignment vertical="center"/>
    </xf>
    <xf numFmtId="0" fontId="17" fillId="3" borderId="10" xfId="1" applyFont="1" applyFill="1" applyBorder="1" applyAlignment="1">
      <alignment vertical="center"/>
    </xf>
    <xf numFmtId="0" fontId="17" fillId="3" borderId="0" xfId="1" applyFont="1" applyFill="1" applyBorder="1" applyAlignment="1">
      <alignment vertical="center"/>
    </xf>
    <xf numFmtId="0" fontId="13" fillId="2" borderId="0" xfId="1" applyFont="1" applyFill="1" applyBorder="1" applyAlignment="1">
      <alignment horizontal="right" vertical="center" wrapText="1"/>
    </xf>
    <xf numFmtId="0" fontId="10" fillId="0" borderId="1" xfId="1" applyBorder="1"/>
    <xf numFmtId="0" fontId="10" fillId="3" borderId="1" xfId="1" applyFill="1" applyBorder="1"/>
    <xf numFmtId="0" fontId="13" fillId="2" borderId="1" xfId="1" applyFont="1" applyFill="1" applyBorder="1" applyAlignment="1">
      <alignment vertical="top"/>
    </xf>
    <xf numFmtId="0" fontId="13" fillId="2" borderId="1" xfId="1" applyFont="1" applyFill="1" applyBorder="1" applyAlignment="1">
      <alignment vertical="center" wrapText="1"/>
    </xf>
    <xf numFmtId="0" fontId="18" fillId="2" borderId="1" xfId="1" applyFont="1" applyFill="1" applyBorder="1" applyAlignment="1">
      <alignment vertical="center"/>
    </xf>
    <xf numFmtId="0" fontId="13" fillId="3" borderId="1" xfId="1" applyFont="1" applyFill="1" applyBorder="1" applyAlignment="1">
      <alignment vertical="top" wrapText="1"/>
    </xf>
    <xf numFmtId="0" fontId="13" fillId="3" borderId="3" xfId="1" applyFont="1" applyFill="1" applyBorder="1" applyAlignment="1"/>
    <xf numFmtId="0" fontId="13" fillId="3" borderId="0" xfId="1" applyFont="1" applyFill="1" applyBorder="1" applyAlignment="1">
      <alignment horizontal="center"/>
    </xf>
    <xf numFmtId="0" fontId="13" fillId="3" borderId="3" xfId="1" applyFont="1" applyFill="1" applyBorder="1" applyAlignment="1">
      <alignment vertical="center"/>
    </xf>
    <xf numFmtId="0" fontId="13" fillId="3" borderId="0" xfId="1" applyFont="1" applyFill="1" applyBorder="1" applyAlignment="1"/>
    <xf numFmtId="0" fontId="17" fillId="3" borderId="4" xfId="1" applyFont="1" applyFill="1" applyBorder="1" applyAlignment="1">
      <alignment vertical="center" wrapText="1"/>
    </xf>
    <xf numFmtId="0" fontId="17" fillId="3" borderId="3" xfId="1" applyFont="1" applyFill="1" applyBorder="1" applyAlignment="1">
      <alignment vertical="center" wrapText="1"/>
    </xf>
    <xf numFmtId="0" fontId="13" fillId="3" borderId="6" xfId="1" applyFont="1" applyFill="1" applyBorder="1"/>
    <xf numFmtId="0" fontId="13" fillId="3" borderId="1" xfId="1" applyFont="1" applyFill="1" applyBorder="1"/>
    <xf numFmtId="0" fontId="13" fillId="3" borderId="7" xfId="1" applyFont="1" applyFill="1" applyBorder="1" applyAlignment="1">
      <alignment vertical="center"/>
    </xf>
    <xf numFmtId="0" fontId="13" fillId="3" borderId="15" xfId="1" applyFont="1" applyFill="1" applyBorder="1" applyAlignment="1">
      <alignment vertical="center"/>
    </xf>
    <xf numFmtId="0" fontId="13" fillId="3" borderId="10" xfId="1" applyFont="1" applyFill="1" applyBorder="1" applyAlignment="1">
      <alignment vertical="center"/>
    </xf>
    <xf numFmtId="0" fontId="15" fillId="3" borderId="1" xfId="1" applyFont="1" applyFill="1" applyBorder="1" applyAlignment="1">
      <alignment vertical="center"/>
    </xf>
    <xf numFmtId="0" fontId="13" fillId="3" borderId="0" xfId="1" applyFont="1" applyFill="1" applyBorder="1" applyAlignment="1">
      <alignment horizontal="right" vertical="center" wrapText="1"/>
    </xf>
    <xf numFmtId="0" fontId="22" fillId="3" borderId="0" xfId="1" applyFont="1" applyFill="1" applyAlignment="1">
      <alignment horizontal="right"/>
    </xf>
    <xf numFmtId="0" fontId="13" fillId="2" borderId="15" xfId="1" applyFont="1" applyFill="1" applyBorder="1" applyAlignment="1"/>
    <xf numFmtId="0" fontId="13" fillId="2" borderId="5" xfId="1" applyFont="1" applyFill="1" applyBorder="1" applyAlignment="1">
      <alignment vertical="center" wrapText="1"/>
    </xf>
    <xf numFmtId="0" fontId="13" fillId="2" borderId="0" xfId="1" applyFont="1" applyFill="1" applyBorder="1" applyAlignment="1">
      <alignment vertical="center" wrapText="1"/>
    </xf>
    <xf numFmtId="0" fontId="13" fillId="2" borderId="0" xfId="1" applyFont="1" applyFill="1" applyBorder="1" applyAlignment="1">
      <alignment horizontal="left" vertical="center" wrapText="1"/>
    </xf>
    <xf numFmtId="0" fontId="17" fillId="2" borderId="1" xfId="1" applyFont="1" applyFill="1" applyBorder="1" applyAlignment="1">
      <alignment horizontal="left" vertical="center"/>
    </xf>
    <xf numFmtId="0" fontId="21" fillId="2" borderId="0" xfId="1" applyFont="1" applyFill="1" applyBorder="1" applyAlignment="1">
      <alignment horizontal="center" vertical="center" wrapText="1"/>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5" fillId="2" borderId="10" xfId="0" applyFont="1" applyFill="1" applyBorder="1" applyAlignment="1">
      <alignment vertical="center" wrapText="1"/>
    </xf>
    <xf numFmtId="0" fontId="17" fillId="3" borderId="2" xfId="1" applyFont="1" applyFill="1" applyBorder="1" applyAlignment="1">
      <alignment horizontal="left" vertical="center"/>
    </xf>
    <xf numFmtId="0" fontId="17" fillId="2" borderId="2" xfId="1" applyFont="1" applyFill="1" applyBorder="1" applyAlignment="1">
      <alignment horizontal="left" vertical="center"/>
    </xf>
    <xf numFmtId="0" fontId="17" fillId="2" borderId="4" xfId="1" applyFont="1" applyFill="1" applyBorder="1" applyAlignment="1">
      <alignment horizontal="left" vertical="center"/>
    </xf>
    <xf numFmtId="0" fontId="17" fillId="2" borderId="3" xfId="1" applyFont="1" applyFill="1" applyBorder="1" applyAlignment="1">
      <alignment horizontal="left" vertical="center"/>
    </xf>
    <xf numFmtId="0" fontId="3" fillId="2" borderId="14" xfId="0" applyFont="1" applyFill="1" applyBorder="1" applyAlignment="1">
      <alignment horizontal="left" vertical="center"/>
    </xf>
    <xf numFmtId="0" fontId="18" fillId="0" borderId="0" xfId="1" applyFont="1"/>
    <xf numFmtId="0" fontId="13" fillId="0" borderId="1" xfId="1" applyFont="1" applyBorder="1"/>
    <xf numFmtId="0" fontId="13" fillId="0" borderId="1" xfId="1" applyFont="1" applyBorder="1" applyAlignment="1"/>
    <xf numFmtId="0" fontId="13" fillId="0" borderId="1" xfId="1" applyFont="1" applyBorder="1" applyAlignment="1">
      <alignment horizontal="center"/>
    </xf>
    <xf numFmtId="0" fontId="17" fillId="0" borderId="1" xfId="1" applyFont="1" applyBorder="1" applyAlignment="1">
      <alignment vertical="center"/>
    </xf>
    <xf numFmtId="0" fontId="21" fillId="2" borderId="0" xfId="1" applyFont="1" applyFill="1" applyAlignment="1"/>
    <xf numFmtId="0" fontId="18" fillId="2" borderId="0" xfId="0" applyFont="1" applyFill="1"/>
    <xf numFmtId="0" fontId="14" fillId="2" borderId="0" xfId="0" applyFont="1" applyFill="1" applyBorder="1"/>
    <xf numFmtId="2" fontId="8" fillId="2" borderId="0" xfId="0" applyNumberFormat="1" applyFont="1" applyFill="1" applyBorder="1"/>
    <xf numFmtId="0" fontId="3" fillId="2" borderId="15" xfId="0" applyFont="1" applyFill="1" applyBorder="1"/>
    <xf numFmtId="0" fontId="3" fillId="2" borderId="3" xfId="0" applyFont="1" applyFill="1" applyBorder="1" applyAlignment="1">
      <alignment horizontal="left" vertical="center" wrapText="1"/>
    </xf>
    <xf numFmtId="0" fontId="0" fillId="2" borderId="3" xfId="0" applyFill="1" applyBorder="1" applyAlignment="1">
      <alignment vertical="center"/>
    </xf>
    <xf numFmtId="0" fontId="0" fillId="2" borderId="4" xfId="0" applyFill="1" applyBorder="1" applyAlignment="1">
      <alignment vertical="center"/>
    </xf>
    <xf numFmtId="0" fontId="3" fillId="2" borderId="14" xfId="0" applyFont="1" applyFill="1" applyBorder="1" applyAlignment="1">
      <alignment horizontal="left" vertical="center"/>
    </xf>
    <xf numFmtId="0" fontId="17" fillId="3" borderId="4" xfId="1" applyFont="1" applyFill="1" applyBorder="1" applyAlignment="1">
      <alignment horizontal="left" vertical="center"/>
    </xf>
    <xf numFmtId="0" fontId="8" fillId="2" borderId="0" xfId="1" applyFont="1" applyFill="1" applyBorder="1"/>
    <xf numFmtId="0" fontId="15" fillId="3" borderId="0" xfId="1" applyFont="1" applyFill="1" applyBorder="1" applyAlignment="1">
      <alignment horizontal="center"/>
    </xf>
    <xf numFmtId="0" fontId="13" fillId="3" borderId="3" xfId="1" applyFont="1" applyFill="1" applyBorder="1" applyAlignment="1">
      <alignment vertical="center"/>
    </xf>
    <xf numFmtId="0" fontId="10" fillId="3" borderId="4" xfId="1" applyFill="1" applyBorder="1"/>
    <xf numFmtId="0" fontId="13" fillId="3" borderId="4" xfId="1" applyFont="1" applyFill="1" applyBorder="1" applyAlignment="1">
      <alignment vertical="center"/>
    </xf>
    <xf numFmtId="0" fontId="22" fillId="3" borderId="0" xfId="1" applyFont="1" applyFill="1"/>
    <xf numFmtId="0" fontId="13" fillId="3" borderId="1" xfId="1" applyFont="1" applyFill="1" applyBorder="1" applyAlignment="1"/>
    <xf numFmtId="0" fontId="13" fillId="3" borderId="0" xfId="1" applyFont="1" applyFill="1" applyAlignment="1">
      <alignment vertical="center"/>
    </xf>
    <xf numFmtId="0" fontId="13" fillId="3" borderId="0" xfId="1" applyFont="1" applyFill="1" applyAlignment="1">
      <alignment vertical="top"/>
    </xf>
    <xf numFmtId="0" fontId="13" fillId="3" borderId="1" xfId="1" applyFont="1" applyFill="1" applyBorder="1" applyAlignment="1">
      <alignment horizontal="center" vertical="center" wrapText="1"/>
    </xf>
    <xf numFmtId="0" fontId="13" fillId="3" borderId="0" xfId="1" applyFont="1" applyFill="1" applyAlignment="1">
      <alignment horizontal="right"/>
    </xf>
    <xf numFmtId="0" fontId="25" fillId="3" borderId="0" xfId="1" applyFont="1" applyFill="1" applyAlignment="1">
      <alignment horizontal="left"/>
    </xf>
    <xf numFmtId="0" fontId="13" fillId="3" borderId="0" xfId="1" applyFont="1" applyFill="1" applyAlignment="1">
      <alignment horizontal="left"/>
    </xf>
    <xf numFmtId="0" fontId="10" fillId="3" borderId="0" xfId="1" applyFill="1" applyAlignment="1">
      <alignment wrapText="1"/>
    </xf>
    <xf numFmtId="0" fontId="22" fillId="3" borderId="0" xfId="1" applyFont="1" applyFill="1" applyAlignment="1">
      <alignment wrapText="1"/>
    </xf>
    <xf numFmtId="0" fontId="10" fillId="3" borderId="0" xfId="1" applyFill="1" applyAlignment="1"/>
    <xf numFmtId="0" fontId="22" fillId="3" borderId="8" xfId="1" applyFont="1" applyFill="1" applyBorder="1" applyAlignment="1">
      <alignment horizontal="center" wrapText="1"/>
    </xf>
    <xf numFmtId="0" fontId="24" fillId="3" borderId="25" xfId="1" applyFont="1" applyFill="1" applyBorder="1" applyAlignment="1">
      <alignment horizontal="left" wrapText="1"/>
    </xf>
    <xf numFmtId="0" fontId="10" fillId="3" borderId="6" xfId="1" applyFill="1" applyBorder="1" applyAlignment="1">
      <alignment horizontal="left" wrapText="1"/>
    </xf>
    <xf numFmtId="0" fontId="10" fillId="3" borderId="7" xfId="1" applyFill="1" applyBorder="1" applyAlignment="1"/>
    <xf numFmtId="0" fontId="10" fillId="3" borderId="7" xfId="1" applyFill="1" applyBorder="1" applyAlignment="1">
      <alignment wrapText="1"/>
    </xf>
    <xf numFmtId="0" fontId="24" fillId="3" borderId="2" xfId="1" applyFont="1" applyFill="1" applyBorder="1" applyAlignment="1">
      <alignment horizontal="left" wrapText="1"/>
    </xf>
    <xf numFmtId="0" fontId="10" fillId="3" borderId="7" xfId="1" applyFill="1" applyBorder="1" applyAlignment="1">
      <alignment vertical="center"/>
    </xf>
    <xf numFmtId="0" fontId="10" fillId="3" borderId="1" xfId="1" applyFill="1" applyBorder="1" applyAlignment="1">
      <alignment vertical="center"/>
    </xf>
    <xf numFmtId="0" fontId="24" fillId="3" borderId="22" xfId="1" applyFont="1" applyFill="1" applyBorder="1" applyAlignment="1">
      <alignment horizontal="left" wrapText="1"/>
    </xf>
    <xf numFmtId="0" fontId="13" fillId="3" borderId="27" xfId="1" applyFont="1" applyFill="1" applyBorder="1"/>
    <xf numFmtId="0" fontId="13" fillId="3" borderId="17" xfId="1" applyFont="1" applyFill="1" applyBorder="1"/>
    <xf numFmtId="0" fontId="1" fillId="3" borderId="0" xfId="1" applyFont="1" applyFill="1" applyBorder="1" applyAlignment="1"/>
    <xf numFmtId="0" fontId="13" fillId="3" borderId="13" xfId="1" applyFont="1" applyFill="1" applyBorder="1"/>
    <xf numFmtId="0" fontId="14" fillId="3" borderId="0" xfId="1" applyFont="1" applyFill="1" applyAlignment="1">
      <alignment horizontal="left"/>
    </xf>
    <xf numFmtId="0" fontId="22" fillId="3" borderId="0" xfId="1" applyFont="1" applyFill="1" applyBorder="1" applyAlignment="1">
      <alignment horizontal="left" wrapText="1"/>
    </xf>
    <xf numFmtId="0" fontId="22" fillId="3" borderId="0" xfId="1" applyFont="1" applyFill="1" applyBorder="1" applyAlignment="1">
      <alignment horizontal="center" wrapText="1"/>
    </xf>
    <xf numFmtId="0" fontId="22" fillId="3" borderId="0" xfId="1" applyFont="1" applyFill="1" applyAlignment="1">
      <alignment horizontal="center" wrapText="1"/>
    </xf>
    <xf numFmtId="0" fontId="24" fillId="3" borderId="1" xfId="1" applyFont="1" applyFill="1" applyBorder="1" applyAlignment="1">
      <alignment horizontal="left"/>
    </xf>
    <xf numFmtId="0" fontId="10" fillId="3" borderId="1" xfId="1" applyFill="1" applyBorder="1" applyAlignment="1"/>
    <xf numFmtId="0" fontId="10" fillId="3" borderId="1" xfId="1" applyFill="1" applyBorder="1" applyAlignment="1">
      <alignment wrapText="1"/>
    </xf>
    <xf numFmtId="0" fontId="13" fillId="3" borderId="0" xfId="1" applyFont="1" applyFill="1" applyBorder="1" applyAlignment="1">
      <alignment horizontal="right"/>
    </xf>
    <xf numFmtId="0" fontId="24" fillId="3" borderId="0" xfId="1" applyFont="1" applyFill="1" applyAlignment="1">
      <alignment wrapText="1"/>
    </xf>
    <xf numFmtId="0" fontId="22" fillId="3" borderId="1" xfId="1" applyFont="1" applyFill="1" applyBorder="1" applyAlignment="1">
      <alignment vertical="center"/>
    </xf>
    <xf numFmtId="0" fontId="22" fillId="3" borderId="1" xfId="1" applyFont="1" applyFill="1" applyBorder="1" applyAlignment="1">
      <alignment vertical="center" wrapText="1"/>
    </xf>
    <xf numFmtId="0" fontId="22" fillId="3" borderId="10" xfId="1" applyFont="1" applyFill="1" applyBorder="1" applyAlignment="1">
      <alignment vertical="center" wrapText="1"/>
    </xf>
    <xf numFmtId="0" fontId="5" fillId="3" borderId="10" xfId="1" applyFont="1" applyFill="1" applyBorder="1" applyAlignment="1">
      <alignment vertical="center" wrapText="1"/>
    </xf>
    <xf numFmtId="0" fontId="10" fillId="3" borderId="3" xfId="1" applyFill="1" applyBorder="1" applyAlignment="1"/>
    <xf numFmtId="0" fontId="10" fillId="3" borderId="3" xfId="1" applyFont="1" applyFill="1" applyBorder="1" applyAlignment="1"/>
    <xf numFmtId="0" fontId="13" fillId="3" borderId="7" xfId="1" applyFont="1" applyFill="1" applyBorder="1"/>
    <xf numFmtId="0" fontId="13" fillId="3" borderId="1" xfId="1" applyFont="1" applyFill="1" applyBorder="1" applyAlignment="1">
      <alignment wrapText="1"/>
    </xf>
    <xf numFmtId="0" fontId="13" fillId="3" borderId="3" xfId="1" applyFont="1" applyFill="1" applyBorder="1" applyAlignment="1"/>
    <xf numFmtId="0" fontId="13" fillId="3" borderId="10" xfId="1" applyFont="1" applyFill="1" applyBorder="1"/>
    <xf numFmtId="0" fontId="13" fillId="3" borderId="21" xfId="1" applyFont="1" applyFill="1" applyBorder="1" applyAlignment="1"/>
    <xf numFmtId="0" fontId="13" fillId="3" borderId="5" xfId="1" applyFont="1" applyFill="1" applyBorder="1" applyAlignment="1"/>
    <xf numFmtId="0" fontId="13" fillId="3" borderId="22" xfId="1" applyFont="1" applyFill="1" applyBorder="1" applyAlignment="1"/>
    <xf numFmtId="0" fontId="13" fillId="3" borderId="8" xfId="1" applyFont="1" applyFill="1" applyBorder="1" applyAlignment="1"/>
    <xf numFmtId="0" fontId="13" fillId="3" borderId="23" xfId="1" applyFont="1" applyFill="1" applyBorder="1" applyAlignment="1"/>
    <xf numFmtId="0" fontId="10" fillId="3" borderId="0" xfId="1" applyFill="1" applyAlignment="1">
      <alignment vertical="center"/>
    </xf>
    <xf numFmtId="0" fontId="10" fillId="3" borderId="3" xfId="1" applyFill="1" applyBorder="1"/>
    <xf numFmtId="0" fontId="25" fillId="3" borderId="1" xfId="1" applyFont="1" applyFill="1" applyBorder="1" applyAlignment="1">
      <alignment horizontal="left" vertical="center" wrapText="1"/>
    </xf>
    <xf numFmtId="0" fontId="22" fillId="3" borderId="10" xfId="1" applyFont="1" applyFill="1" applyBorder="1" applyAlignment="1">
      <alignment vertical="center" wrapText="1"/>
    </xf>
    <xf numFmtId="0" fontId="13" fillId="3" borderId="1" xfId="1" applyFont="1" applyFill="1" applyBorder="1" applyAlignment="1">
      <alignment vertical="center" wrapText="1"/>
    </xf>
    <xf numFmtId="0" fontId="10" fillId="3" borderId="1" xfId="1" applyFill="1" applyBorder="1" applyAlignment="1">
      <alignment vertical="center" wrapText="1"/>
    </xf>
    <xf numFmtId="0" fontId="13" fillId="3" borderId="14" xfId="1" applyFont="1" applyFill="1" applyBorder="1" applyAlignment="1">
      <alignment vertical="center"/>
    </xf>
    <xf numFmtId="0" fontId="13" fillId="3" borderId="15" xfId="1" applyFont="1" applyFill="1" applyBorder="1" applyAlignment="1">
      <alignment vertical="center"/>
    </xf>
    <xf numFmtId="0" fontId="13" fillId="3" borderId="25" xfId="1" applyFont="1" applyFill="1" applyBorder="1" applyAlignment="1">
      <alignment vertical="center"/>
    </xf>
    <xf numFmtId="0" fontId="13" fillId="3" borderId="6" xfId="1" applyFont="1" applyFill="1" applyBorder="1" applyAlignment="1">
      <alignment vertical="center"/>
    </xf>
    <xf numFmtId="0" fontId="22" fillId="3" borderId="2" xfId="1" applyFont="1" applyFill="1" applyBorder="1" applyAlignment="1">
      <alignment vertical="center" wrapText="1"/>
    </xf>
    <xf numFmtId="0" fontId="13" fillId="3" borderId="1" xfId="1" applyFont="1" applyFill="1" applyBorder="1" applyAlignment="1">
      <alignment vertical="center"/>
    </xf>
    <xf numFmtId="0" fontId="5" fillId="3" borderId="21" xfId="0" applyFont="1" applyFill="1" applyBorder="1" applyAlignment="1">
      <alignment vertical="center"/>
    </xf>
    <xf numFmtId="0" fontId="3" fillId="3" borderId="0" xfId="0" applyFont="1" applyFill="1" applyBorder="1" applyAlignment="1">
      <alignment vertical="center"/>
    </xf>
    <xf numFmtId="0" fontId="22" fillId="3" borderId="17" xfId="1" applyFont="1" applyFill="1" applyBorder="1" applyAlignment="1">
      <alignment vertical="center" wrapText="1"/>
    </xf>
    <xf numFmtId="0" fontId="13" fillId="3" borderId="0" xfId="1" applyFont="1" applyFill="1" applyBorder="1" applyAlignment="1"/>
    <xf numFmtId="0" fontId="24" fillId="3" borderId="0" xfId="1" applyFont="1" applyFill="1"/>
    <xf numFmtId="0" fontId="3" fillId="3" borderId="2" xfId="1" applyFont="1" applyFill="1" applyBorder="1" applyAlignment="1">
      <alignment vertical="center"/>
    </xf>
    <xf numFmtId="0" fontId="22" fillId="3" borderId="0" xfId="1" applyFont="1" applyFill="1" applyAlignment="1">
      <alignment vertical="center"/>
    </xf>
    <xf numFmtId="0" fontId="10" fillId="3" borderId="4" xfId="1" applyFill="1" applyBorder="1" applyAlignment="1"/>
    <xf numFmtId="0" fontId="13" fillId="3" borderId="9" xfId="1" applyFont="1" applyFill="1" applyBorder="1"/>
    <xf numFmtId="0" fontId="3" fillId="2" borderId="14" xfId="0" applyFont="1" applyFill="1" applyBorder="1" applyAlignment="1"/>
    <xf numFmtId="0" fontId="3" fillId="2" borderId="15" xfId="0" applyFont="1" applyFill="1" applyBorder="1" applyAlignment="1"/>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22" xfId="0" applyFont="1" applyFill="1" applyBorder="1" applyAlignment="1"/>
    <xf numFmtId="0" fontId="3" fillId="2" borderId="8" xfId="0" applyFont="1" applyFill="1" applyBorder="1" applyAlignment="1"/>
    <xf numFmtId="0" fontId="3" fillId="2" borderId="8" xfId="0" applyFont="1" applyFill="1" applyBorder="1" applyAlignment="1">
      <alignment vertical="center"/>
    </xf>
    <xf numFmtId="0" fontId="3" fillId="2" borderId="23" xfId="0" applyFont="1" applyFill="1" applyBorder="1" applyAlignment="1">
      <alignment vertical="center"/>
    </xf>
    <xf numFmtId="0" fontId="3" fillId="2" borderId="28" xfId="0" applyFont="1" applyFill="1" applyBorder="1"/>
    <xf numFmtId="0" fontId="3" fillId="2" borderId="16" xfId="0" applyFont="1" applyFill="1" applyBorder="1" applyAlignment="1"/>
    <xf numFmtId="0" fontId="3" fillId="2" borderId="5" xfId="0" applyFont="1" applyFill="1" applyBorder="1" applyAlignment="1"/>
    <xf numFmtId="0" fontId="3" fillId="2" borderId="23" xfId="0" applyFont="1" applyFill="1" applyBorder="1" applyAlignment="1"/>
    <xf numFmtId="0" fontId="0" fillId="3" borderId="0" xfId="0" applyFill="1"/>
    <xf numFmtId="0" fontId="5" fillId="3" borderId="10" xfId="0" applyFont="1" applyFill="1" applyBorder="1" applyAlignment="1">
      <alignment vertical="center" wrapText="1"/>
    </xf>
    <xf numFmtId="0" fontId="3" fillId="3" borderId="15" xfId="0" applyFont="1" applyFill="1" applyBorder="1"/>
    <xf numFmtId="0" fontId="11" fillId="3" borderId="10" xfId="0" applyFont="1" applyFill="1" applyBorder="1" applyAlignment="1">
      <alignment vertical="center" wrapText="1"/>
    </xf>
    <xf numFmtId="0" fontId="3" fillId="3" borderId="0" xfId="0" applyFont="1" applyFill="1" applyAlignment="1">
      <alignment vertical="center"/>
    </xf>
    <xf numFmtId="0" fontId="3" fillId="3" borderId="4" xfId="0" applyFont="1" applyFill="1" applyBorder="1" applyAlignment="1">
      <alignment horizontal="left" vertical="center"/>
    </xf>
    <xf numFmtId="0" fontId="5" fillId="3" borderId="0" xfId="0" applyFont="1" applyFill="1" applyAlignment="1">
      <alignment vertical="center"/>
    </xf>
    <xf numFmtId="0" fontId="5" fillId="3" borderId="1" xfId="0" applyFont="1" applyFill="1" applyBorder="1" applyAlignment="1">
      <alignment vertical="center" wrapText="1"/>
    </xf>
    <xf numFmtId="0" fontId="3" fillId="3" borderId="2" xfId="0" applyFont="1" applyFill="1" applyBorder="1" applyAlignment="1">
      <alignment vertical="center"/>
    </xf>
    <xf numFmtId="0" fontId="3" fillId="3" borderId="4" xfId="0" applyFont="1" applyFill="1" applyBorder="1" applyAlignment="1">
      <alignment vertical="center"/>
    </xf>
    <xf numFmtId="0" fontId="3" fillId="3" borderId="1" xfId="0" applyFont="1" applyFill="1" applyBorder="1" applyAlignment="1">
      <alignment vertical="center"/>
    </xf>
    <xf numFmtId="0" fontId="3" fillId="3" borderId="0" xfId="0" applyFont="1" applyFill="1"/>
    <xf numFmtId="0" fontId="22" fillId="3" borderId="1" xfId="0" applyFont="1" applyFill="1" applyBorder="1" applyAlignment="1">
      <alignment vertical="center" wrapText="1"/>
    </xf>
    <xf numFmtId="0" fontId="0" fillId="3" borderId="0" xfId="0" applyFill="1" applyBorder="1"/>
    <xf numFmtId="0" fontId="3" fillId="3" borderId="0" xfId="0" applyFont="1" applyFill="1" applyBorder="1"/>
    <xf numFmtId="0" fontId="12" fillId="2" borderId="1" xfId="0" applyFont="1" applyFill="1" applyBorder="1" applyAlignment="1">
      <alignment horizontal="center" vertical="center" wrapText="1"/>
    </xf>
    <xf numFmtId="0" fontId="22" fillId="2" borderId="17" xfId="0" applyFont="1" applyFill="1" applyBorder="1" applyAlignment="1">
      <alignment vertical="center" wrapText="1"/>
    </xf>
    <xf numFmtId="0" fontId="5" fillId="2" borderId="17" xfId="0" applyFont="1" applyFill="1" applyBorder="1" applyAlignment="1">
      <alignment horizontal="left" vertical="center" wrapText="1"/>
    </xf>
    <xf numFmtId="0" fontId="5" fillId="2" borderId="7" xfId="0" applyFont="1" applyFill="1" applyBorder="1" applyAlignment="1">
      <alignment vertical="center" wrapText="1"/>
    </xf>
    <xf numFmtId="0" fontId="5" fillId="2" borderId="6" xfId="0" applyFont="1" applyFill="1" applyBorder="1"/>
    <xf numFmtId="0" fontId="5" fillId="2" borderId="20" xfId="0" applyFont="1" applyFill="1" applyBorder="1"/>
    <xf numFmtId="0" fontId="5" fillId="2" borderId="24" xfId="0" applyFont="1" applyFill="1" applyBorder="1" applyAlignment="1">
      <alignment vertical="center" wrapText="1"/>
    </xf>
    <xf numFmtId="0" fontId="5" fillId="2" borderId="5" xfId="0" applyFont="1" applyFill="1" applyBorder="1"/>
    <xf numFmtId="0" fontId="5" fillId="2" borderId="17" xfId="0" applyFont="1" applyFill="1" applyBorder="1" applyAlignment="1">
      <alignment vertical="center" wrapText="1"/>
    </xf>
    <xf numFmtId="0" fontId="5" fillId="2" borderId="27" xfId="0" applyFont="1" applyFill="1" applyBorder="1"/>
    <xf numFmtId="0" fontId="5" fillId="2" borderId="28" xfId="0" applyFont="1" applyFill="1" applyBorder="1"/>
    <xf numFmtId="0" fontId="5" fillId="3" borderId="2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0" fillId="3" borderId="6" xfId="0" applyFill="1" applyBorder="1" applyAlignment="1">
      <alignment horizontal="center" wrapText="1"/>
    </xf>
    <xf numFmtId="0" fontId="0" fillId="3" borderId="0" xfId="0" applyFill="1" applyBorder="1" applyAlignment="1">
      <alignment horizontal="center" wrapText="1"/>
    </xf>
    <xf numFmtId="0" fontId="0" fillId="3" borderId="9" xfId="0" applyFill="1" applyBorder="1" applyAlignment="1">
      <alignment horizontal="center" wrapText="1"/>
    </xf>
    <xf numFmtId="0" fontId="3" fillId="3" borderId="1" xfId="0" applyFont="1" applyFill="1" applyBorder="1"/>
    <xf numFmtId="0" fontId="0" fillId="3" borderId="1" xfId="0" applyFill="1" applyBorder="1"/>
    <xf numFmtId="0" fontId="3" fillId="3" borderId="17" xfId="0" applyFont="1" applyFill="1" applyBorder="1"/>
    <xf numFmtId="0" fontId="3" fillId="3" borderId="8" xfId="0" applyFont="1" applyFill="1" applyBorder="1"/>
    <xf numFmtId="0" fontId="0" fillId="3" borderId="17" xfId="0" applyFill="1" applyBorder="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5" fillId="3" borderId="17" xfId="0" applyFont="1" applyFill="1" applyBorder="1" applyAlignment="1">
      <alignment vertical="center" wrapText="1"/>
    </xf>
    <xf numFmtId="0" fontId="3" fillId="3" borderId="17" xfId="0" applyFont="1" applyFill="1" applyBorder="1" applyAlignment="1">
      <alignment horizontal="center" vertical="center"/>
    </xf>
    <xf numFmtId="0" fontId="13" fillId="3" borderId="14" xfId="1" applyFont="1" applyFill="1" applyBorder="1" applyAlignment="1">
      <alignment vertical="center" wrapText="1"/>
    </xf>
    <xf numFmtId="0" fontId="10" fillId="3" borderId="15" xfId="1" applyFill="1" applyBorder="1" applyAlignment="1">
      <alignment vertical="center"/>
    </xf>
    <xf numFmtId="0" fontId="13" fillId="3" borderId="21" xfId="1" applyFont="1" applyFill="1" applyBorder="1"/>
    <xf numFmtId="0" fontId="36" fillId="3" borderId="0" xfId="1" applyFont="1" applyFill="1" applyBorder="1"/>
    <xf numFmtId="0" fontId="13" fillId="3" borderId="5" xfId="1" applyFont="1" applyFill="1" applyBorder="1"/>
    <xf numFmtId="0" fontId="22" fillId="3" borderId="8" xfId="1" applyFont="1" applyFill="1" applyBorder="1" applyAlignment="1">
      <alignment vertical="center"/>
    </xf>
    <xf numFmtId="0" fontId="22" fillId="3" borderId="23" xfId="1" applyFont="1" applyFill="1" applyBorder="1" applyAlignment="1">
      <alignment vertical="center"/>
    </xf>
    <xf numFmtId="0" fontId="22" fillId="3" borderId="11" xfId="1" applyFont="1" applyFill="1" applyBorder="1" applyAlignment="1">
      <alignment vertical="center"/>
    </xf>
    <xf numFmtId="0" fontId="10" fillId="3" borderId="0" xfId="1" applyFill="1" applyBorder="1" applyAlignment="1">
      <alignment vertical="center"/>
    </xf>
    <xf numFmtId="0" fontId="13" fillId="3" borderId="21" xfId="1" applyFont="1" applyFill="1" applyBorder="1" applyAlignment="1">
      <alignment vertical="center" wrapText="1"/>
    </xf>
    <xf numFmtId="0" fontId="13" fillId="3" borderId="22" xfId="1" applyFont="1" applyFill="1" applyBorder="1" applyAlignment="1">
      <alignment horizontal="left" vertical="center" wrapText="1"/>
    </xf>
    <xf numFmtId="0" fontId="13" fillId="3" borderId="32" xfId="1" applyFont="1" applyFill="1" applyBorder="1" applyAlignment="1">
      <alignment horizontal="left" vertical="center" wrapText="1"/>
    </xf>
    <xf numFmtId="0" fontId="13" fillId="3" borderId="22" xfId="1" applyFont="1" applyFill="1" applyBorder="1" applyAlignment="1">
      <alignment horizontal="left" vertical="center"/>
    </xf>
    <xf numFmtId="0" fontId="13" fillId="3" borderId="8" xfId="1" applyFont="1" applyFill="1" applyBorder="1" applyAlignment="1">
      <alignment horizontal="center" vertical="center"/>
    </xf>
    <xf numFmtId="0" fontId="13" fillId="3" borderId="23" xfId="1" applyFont="1" applyFill="1" applyBorder="1" applyAlignment="1">
      <alignment horizontal="left" vertical="center"/>
    </xf>
    <xf numFmtId="0" fontId="13" fillId="3" borderId="14" xfId="1" applyFont="1" applyFill="1" applyBorder="1"/>
    <xf numFmtId="0" fontId="13" fillId="3" borderId="15" xfId="1" applyFont="1" applyFill="1" applyBorder="1"/>
    <xf numFmtId="0" fontId="13" fillId="3" borderId="16" xfId="1" applyFont="1" applyFill="1" applyBorder="1"/>
    <xf numFmtId="0" fontId="14" fillId="3" borderId="0" xfId="1" applyFont="1" applyFill="1" applyBorder="1"/>
    <xf numFmtId="0" fontId="15" fillId="3" borderId="0" xfId="1" applyFont="1" applyFill="1" applyBorder="1" applyAlignment="1">
      <alignment wrapText="1"/>
    </xf>
    <xf numFmtId="0" fontId="13" fillId="3" borderId="0" xfId="1" applyFont="1" applyFill="1" applyAlignment="1">
      <alignment horizontal="left" vertical="center"/>
    </xf>
    <xf numFmtId="0" fontId="17" fillId="3" borderId="1" xfId="1" applyFont="1" applyFill="1" applyBorder="1"/>
    <xf numFmtId="0" fontId="17" fillId="3" borderId="0" xfId="1" applyFont="1" applyFill="1"/>
    <xf numFmtId="0" fontId="22" fillId="3" borderId="1" xfId="1" applyFont="1" applyFill="1" applyBorder="1" applyAlignment="1">
      <alignment horizontal="left" vertical="center" wrapText="1"/>
    </xf>
    <xf numFmtId="0" fontId="21" fillId="3" borderId="1" xfId="1" applyFont="1" applyFill="1" applyBorder="1" applyAlignment="1">
      <alignment vertical="center" wrapText="1"/>
    </xf>
    <xf numFmtId="0" fontId="21" fillId="3" borderId="1" xfId="1" applyFont="1" applyFill="1" applyBorder="1" applyAlignment="1">
      <alignment wrapText="1"/>
    </xf>
    <xf numFmtId="0" fontId="18" fillId="3" borderId="0" xfId="1" applyFont="1" applyFill="1" applyAlignment="1">
      <alignment horizontal="right"/>
    </xf>
    <xf numFmtId="0" fontId="22" fillId="3" borderId="1" xfId="1" applyFont="1" applyFill="1" applyBorder="1" applyAlignment="1">
      <alignment horizontal="center" vertical="center"/>
    </xf>
    <xf numFmtId="0" fontId="17" fillId="3" borderId="1" xfId="1" applyFont="1" applyFill="1" applyBorder="1" applyAlignment="1">
      <alignment horizontal="center" vertical="center"/>
    </xf>
    <xf numFmtId="0" fontId="21" fillId="3" borderId="0" xfId="1" applyFont="1" applyFill="1" applyBorder="1" applyAlignment="1">
      <alignment horizontal="right" vertical="center" wrapText="1"/>
    </xf>
    <xf numFmtId="0" fontId="13" fillId="3" borderId="0" xfId="1" applyFont="1" applyFill="1" applyAlignment="1">
      <alignment horizontal="right" vertical="center"/>
    </xf>
    <xf numFmtId="0" fontId="18" fillId="3" borderId="0" xfId="1" applyFont="1" applyFill="1" applyAlignment="1">
      <alignment horizontal="left"/>
    </xf>
    <xf numFmtId="0" fontId="20" fillId="3" borderId="0" xfId="1" applyFont="1" applyFill="1" applyAlignment="1">
      <alignment vertical="center"/>
    </xf>
    <xf numFmtId="0" fontId="13" fillId="3" borderId="5" xfId="1" applyFont="1" applyFill="1" applyBorder="1" applyAlignment="1">
      <alignment wrapText="1"/>
    </xf>
    <xf numFmtId="0" fontId="16" fillId="3" borderId="0" xfId="3" applyFill="1" applyBorder="1"/>
    <xf numFmtId="0" fontId="13" fillId="3" borderId="0" xfId="1" applyFont="1" applyFill="1" applyBorder="1" applyAlignment="1">
      <alignment vertical="top"/>
    </xf>
    <xf numFmtId="0" fontId="13" fillId="3" borderId="6" xfId="1" applyFont="1" applyFill="1" applyBorder="1" applyAlignment="1"/>
    <xf numFmtId="0" fontId="22" fillId="3" borderId="0" xfId="1" applyFont="1" applyFill="1" applyAlignment="1">
      <alignment horizontal="left"/>
    </xf>
    <xf numFmtId="0" fontId="18" fillId="3" borderId="0" xfId="1" applyFont="1" applyFill="1" applyBorder="1"/>
    <xf numFmtId="0" fontId="13" fillId="3" borderId="1" xfId="1" applyFont="1" applyFill="1" applyBorder="1" applyAlignment="1">
      <alignment horizontal="center"/>
    </xf>
    <xf numFmtId="0" fontId="30" fillId="3" borderId="0" xfId="1" applyFont="1" applyFill="1" applyAlignment="1">
      <alignment horizontal="right"/>
    </xf>
    <xf numFmtId="0" fontId="21" fillId="3" borderId="0" xfId="1" applyFont="1" applyFill="1" applyBorder="1" applyAlignment="1">
      <alignment horizontal="right" wrapText="1"/>
    </xf>
    <xf numFmtId="0" fontId="29" fillId="3" borderId="0" xfId="1" applyFont="1" applyFill="1" applyBorder="1" applyAlignment="1"/>
    <xf numFmtId="0" fontId="21" fillId="3" borderId="0" xfId="1" applyFont="1" applyFill="1" applyAlignment="1">
      <alignment horizontal="left" vertical="center"/>
    </xf>
    <xf numFmtId="0" fontId="29" fillId="3" borderId="0" xfId="1" applyFont="1" applyFill="1" applyAlignment="1">
      <alignment vertical="center"/>
    </xf>
    <xf numFmtId="0" fontId="29" fillId="3" borderId="0" xfId="1" applyFont="1" applyFill="1" applyBorder="1" applyAlignment="1">
      <alignment vertical="center"/>
    </xf>
    <xf numFmtId="0" fontId="3" fillId="3" borderId="0" xfId="1" applyFont="1" applyFill="1" applyAlignment="1">
      <alignment horizontal="left" vertical="center"/>
    </xf>
    <xf numFmtId="0" fontId="37" fillId="2" borderId="0" xfId="4" applyFill="1" applyBorder="1" applyAlignment="1" applyProtection="1"/>
    <xf numFmtId="0" fontId="37" fillId="2" borderId="0" xfId="4" applyFill="1" applyBorder="1" applyAlignment="1" applyProtection="1">
      <alignment horizontal="left"/>
    </xf>
    <xf numFmtId="0" fontId="13" fillId="3" borderId="1" xfId="1" applyFont="1" applyFill="1" applyBorder="1" applyAlignment="1"/>
    <xf numFmtId="0" fontId="10" fillId="3" borderId="1" xfId="1" applyFill="1" applyBorder="1" applyAlignment="1"/>
    <xf numFmtId="0" fontId="13" fillId="3" borderId="0" xfId="1" applyFont="1" applyFill="1" applyBorder="1" applyAlignment="1"/>
    <xf numFmtId="0" fontId="13" fillId="3" borderId="1" xfId="1" applyFont="1" applyFill="1" applyBorder="1" applyAlignment="1">
      <alignment vertical="center"/>
    </xf>
    <xf numFmtId="0" fontId="10" fillId="3" borderId="0" xfId="1" applyFill="1" applyBorder="1" applyAlignment="1">
      <alignment wrapText="1"/>
    </xf>
    <xf numFmtId="0" fontId="37" fillId="3" borderId="0" xfId="4" applyFill="1" applyBorder="1" applyAlignment="1" applyProtection="1"/>
    <xf numFmtId="0" fontId="37" fillId="3" borderId="0" xfId="4" applyFill="1" applyBorder="1" applyAlignment="1" applyProtection="1">
      <alignment horizontal="left"/>
    </xf>
    <xf numFmtId="0" fontId="37" fillId="0" borderId="0" xfId="4" applyFill="1" applyBorder="1" applyAlignment="1" applyProtection="1">
      <alignment horizontal="left"/>
    </xf>
    <xf numFmtId="0" fontId="37" fillId="0" borderId="0" xfId="4" applyFill="1" applyBorder="1" applyAlignment="1" applyProtection="1"/>
    <xf numFmtId="0" fontId="37" fillId="3" borderId="0" xfId="4" applyFill="1" applyAlignment="1" applyProtection="1"/>
    <xf numFmtId="0" fontId="37" fillId="0" borderId="0" xfId="4" applyAlignment="1" applyProtection="1"/>
    <xf numFmtId="0" fontId="13" fillId="3" borderId="25" xfId="1" applyFont="1" applyFill="1" applyBorder="1"/>
    <xf numFmtId="0" fontId="3" fillId="3" borderId="1" xfId="1" applyFont="1" applyFill="1" applyBorder="1" applyAlignment="1">
      <alignment horizontal="center" vertical="center" wrapText="1"/>
    </xf>
    <xf numFmtId="0" fontId="22" fillId="3" borderId="0" xfId="1" applyFont="1" applyFill="1" applyBorder="1"/>
    <xf numFmtId="0" fontId="13" fillId="3" borderId="0" xfId="1" applyFont="1" applyFill="1" applyBorder="1" applyAlignment="1">
      <alignment horizontal="center" vertical="center" wrapText="1"/>
    </xf>
    <xf numFmtId="0" fontId="3" fillId="3" borderId="0" xfId="1" applyFont="1" applyFill="1" applyBorder="1" applyAlignment="1">
      <alignment horizontal="center" vertical="center" wrapText="1"/>
    </xf>
    <xf numFmtId="165" fontId="13" fillId="3" borderId="0" xfId="1" applyNumberFormat="1" applyFont="1" applyFill="1" applyBorder="1"/>
    <xf numFmtId="0" fontId="10" fillId="3" borderId="0" xfId="1" applyFill="1" applyBorder="1" applyAlignment="1"/>
    <xf numFmtId="0" fontId="3" fillId="3" borderId="1" xfId="1" applyFont="1" applyFill="1" applyBorder="1"/>
    <xf numFmtId="0" fontId="3" fillId="3" borderId="1" xfId="1" applyFont="1" applyFill="1" applyBorder="1" applyAlignment="1">
      <alignment vertical="center" wrapText="1"/>
    </xf>
    <xf numFmtId="0" fontId="25" fillId="3" borderId="0" xfId="1" applyFont="1" applyFill="1" applyBorder="1" applyAlignment="1">
      <alignment horizontal="left"/>
    </xf>
    <xf numFmtId="0" fontId="5" fillId="3" borderId="17" xfId="1" applyFont="1" applyFill="1" applyBorder="1" applyAlignment="1">
      <alignment wrapText="1"/>
    </xf>
    <xf numFmtId="0" fontId="5" fillId="3" borderId="17" xfId="1"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5" xfId="0" applyFont="1" applyFill="1" applyBorder="1"/>
    <xf numFmtId="0" fontId="3" fillId="3" borderId="16" xfId="0" applyFont="1" applyFill="1" applyBorder="1"/>
    <xf numFmtId="0" fontId="3" fillId="2" borderId="4" xfId="0" applyFont="1" applyFill="1" applyBorder="1" applyAlignment="1">
      <alignment horizontal="left" vertical="center"/>
    </xf>
    <xf numFmtId="0" fontId="3" fillId="2" borderId="15" xfId="0" applyFont="1" applyFill="1" applyBorder="1"/>
    <xf numFmtId="0" fontId="3" fillId="2" borderId="16" xfId="0" applyFont="1" applyFill="1" applyBorder="1"/>
    <xf numFmtId="0" fontId="3" fillId="3" borderId="0" xfId="1" applyFont="1" applyFill="1" applyAlignment="1"/>
    <xf numFmtId="0" fontId="12" fillId="3" borderId="1" xfId="1" applyFont="1" applyFill="1" applyBorder="1"/>
    <xf numFmtId="165" fontId="12" fillId="3" borderId="1" xfId="1" applyNumberFormat="1" applyFont="1" applyFill="1" applyBorder="1"/>
    <xf numFmtId="3" fontId="12" fillId="3" borderId="1" xfId="1" applyNumberFormat="1" applyFont="1" applyFill="1" applyBorder="1"/>
    <xf numFmtId="166" fontId="12" fillId="3" borderId="1" xfId="1" applyNumberFormat="1" applyFont="1" applyFill="1" applyBorder="1"/>
    <xf numFmtId="166" fontId="12" fillId="3" borderId="10" xfId="1" applyNumberFormat="1" applyFont="1" applyFill="1" applyBorder="1"/>
    <xf numFmtId="0" fontId="12" fillId="3" borderId="2" xfId="0" applyFont="1" applyFill="1" applyBorder="1" applyAlignment="1">
      <alignment vertical="top"/>
    </xf>
    <xf numFmtId="0" fontId="3" fillId="3" borderId="4" xfId="0" applyFont="1" applyFill="1" applyBorder="1" applyAlignment="1">
      <alignment vertical="top"/>
    </xf>
    <xf numFmtId="0" fontId="3" fillId="3" borderId="3" xfId="0" applyFont="1" applyFill="1" applyBorder="1" applyAlignment="1">
      <alignment horizontal="left" vertical="center" wrapText="1"/>
    </xf>
    <xf numFmtId="0" fontId="3"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15" xfId="0" applyFont="1" applyFill="1" applyBorder="1" applyAlignment="1">
      <alignment vertical="top"/>
    </xf>
    <xf numFmtId="0" fontId="12" fillId="3" borderId="15" xfId="0" applyFont="1" applyFill="1" applyBorder="1" applyAlignment="1">
      <alignment vertical="top"/>
    </xf>
    <xf numFmtId="0" fontId="3" fillId="3" borderId="15" xfId="0" applyFont="1" applyFill="1" applyBorder="1" applyAlignment="1">
      <alignment horizontal="left" vertical="top"/>
    </xf>
    <xf numFmtId="0" fontId="3" fillId="3" borderId="0" xfId="0" applyFont="1" applyFill="1" applyBorder="1" applyAlignment="1"/>
    <xf numFmtId="0" fontId="12" fillId="3" borderId="2" xfId="0" applyFont="1" applyFill="1" applyBorder="1" applyAlignment="1">
      <alignment vertical="center"/>
    </xf>
    <xf numFmtId="0" fontId="3" fillId="3" borderId="14" xfId="0" applyFont="1" applyFill="1" applyBorder="1"/>
    <xf numFmtId="0" fontId="3" fillId="3" borderId="21" xfId="0" applyFont="1" applyFill="1" applyBorder="1"/>
    <xf numFmtId="0" fontId="3" fillId="3" borderId="5" xfId="0" applyFont="1" applyFill="1" applyBorder="1"/>
    <xf numFmtId="0" fontId="3" fillId="3" borderId="25" xfId="0" applyFont="1" applyFill="1" applyBorder="1"/>
    <xf numFmtId="0" fontId="3" fillId="3" borderId="6" xfId="0" applyFont="1" applyFill="1" applyBorder="1"/>
    <xf numFmtId="0" fontId="3" fillId="3" borderId="9" xfId="0" applyFont="1" applyFill="1" applyBorder="1"/>
    <xf numFmtId="0" fontId="10" fillId="3" borderId="3" xfId="1" applyFill="1" applyBorder="1" applyAlignment="1">
      <alignment horizontal="left" vertical="center"/>
    </xf>
    <xf numFmtId="0" fontId="5" fillId="3" borderId="1" xfId="1" applyFont="1" applyFill="1" applyBorder="1" applyAlignment="1">
      <alignment horizontal="left" vertical="center"/>
    </xf>
    <xf numFmtId="0" fontId="3" fillId="3" borderId="14" xfId="1" applyFont="1" applyFill="1" applyBorder="1"/>
    <xf numFmtId="0" fontId="3" fillId="3" borderId="0" xfId="1" applyFont="1" applyFill="1"/>
    <xf numFmtId="0" fontId="12" fillId="3" borderId="15" xfId="1" applyNumberFormat="1" applyFont="1" applyFill="1" applyBorder="1"/>
    <xf numFmtId="0" fontId="3" fillId="3" borderId="0" xfId="1" applyFont="1" applyFill="1" applyBorder="1" applyAlignment="1"/>
    <xf numFmtId="0" fontId="12" fillId="3" borderId="15" xfId="1" applyFont="1" applyFill="1" applyBorder="1"/>
    <xf numFmtId="0" fontId="12" fillId="3" borderId="0" xfId="1" applyFont="1" applyFill="1" applyBorder="1"/>
    <xf numFmtId="0" fontId="3" fillId="3" borderId="0" xfId="1" applyFont="1" applyFill="1" applyBorder="1"/>
    <xf numFmtId="0" fontId="13" fillId="3" borderId="36" xfId="1" applyFont="1" applyFill="1" applyBorder="1"/>
    <xf numFmtId="0" fontId="10" fillId="3" borderId="36" xfId="1" applyFill="1" applyBorder="1"/>
    <xf numFmtId="0" fontId="13" fillId="3" borderId="5" xfId="1" applyFont="1" applyFill="1" applyBorder="1" applyAlignment="1">
      <alignment horizontal="right"/>
    </xf>
    <xf numFmtId="0" fontId="13" fillId="3" borderId="21" xfId="1" applyFont="1" applyFill="1" applyBorder="1" applyAlignment="1">
      <alignment horizontal="left"/>
    </xf>
    <xf numFmtId="0" fontId="37" fillId="3" borderId="1" xfId="4" applyFill="1" applyBorder="1" applyAlignment="1" applyProtection="1"/>
    <xf numFmtId="0" fontId="0" fillId="3" borderId="15" xfId="0" applyFill="1" applyBorder="1"/>
    <xf numFmtId="0" fontId="0" fillId="3" borderId="16" xfId="0" applyFill="1" applyBorder="1"/>
    <xf numFmtId="0" fontId="0" fillId="3" borderId="5" xfId="0" applyFill="1" applyBorder="1"/>
    <xf numFmtId="0" fontId="0" fillId="3" borderId="6" xfId="0" applyFill="1" applyBorder="1"/>
    <xf numFmtId="0" fontId="0" fillId="3" borderId="9" xfId="0" applyFill="1" applyBorder="1"/>
    <xf numFmtId="0" fontId="3" fillId="2" borderId="14" xfId="0" applyFont="1" applyFill="1" applyBorder="1"/>
    <xf numFmtId="0" fontId="3" fillId="2" borderId="21" xfId="0" applyFont="1" applyFill="1" applyBorder="1"/>
    <xf numFmtId="0" fontId="3" fillId="2" borderId="5" xfId="0" applyFont="1" applyFill="1" applyBorder="1"/>
    <xf numFmtId="0" fontId="3" fillId="2" borderId="25" xfId="0" applyFont="1" applyFill="1" applyBorder="1"/>
    <xf numFmtId="0" fontId="3" fillId="2" borderId="6" xfId="0" applyFont="1" applyFill="1" applyBorder="1"/>
    <xf numFmtId="0" fontId="3" fillId="2" borderId="9" xfId="0" applyFont="1" applyFill="1" applyBorder="1"/>
    <xf numFmtId="0" fontId="13" fillId="3" borderId="0" xfId="1" applyFont="1" applyFill="1" applyBorder="1" applyAlignment="1"/>
    <xf numFmtId="0" fontId="13" fillId="3" borderId="0" xfId="1" applyFont="1" applyFill="1" applyBorder="1" applyAlignment="1">
      <alignment vertical="center" wrapText="1"/>
    </xf>
    <xf numFmtId="0" fontId="13" fillId="3" borderId="0" xfId="1" applyFont="1" applyFill="1" applyBorder="1" applyAlignment="1">
      <alignment vertical="center"/>
    </xf>
    <xf numFmtId="0" fontId="13" fillId="3" borderId="1" xfId="1" applyFont="1" applyFill="1" applyBorder="1" applyAlignment="1">
      <alignment vertical="center"/>
    </xf>
    <xf numFmtId="0" fontId="13" fillId="3" borderId="2" xfId="1" applyFont="1" applyFill="1" applyBorder="1" applyAlignment="1">
      <alignment vertical="center"/>
    </xf>
    <xf numFmtId="0" fontId="13" fillId="3" borderId="4" xfId="1" applyFont="1" applyFill="1" applyBorder="1" applyAlignment="1">
      <alignment vertical="center"/>
    </xf>
    <xf numFmtId="0" fontId="13" fillId="3" borderId="3" xfId="1" applyFont="1" applyFill="1" applyBorder="1" applyAlignment="1">
      <alignment vertical="center"/>
    </xf>
    <xf numFmtId="0" fontId="10" fillId="3" borderId="4" xfId="1" applyFill="1" applyBorder="1"/>
    <xf numFmtId="0" fontId="13" fillId="3" borderId="0" xfId="1" applyFont="1" applyFill="1" applyAlignment="1">
      <alignment vertical="center"/>
    </xf>
    <xf numFmtId="0" fontId="13" fillId="3" borderId="0" xfId="1" applyFont="1" applyFill="1" applyBorder="1" applyAlignment="1"/>
    <xf numFmtId="0" fontId="13" fillId="3" borderId="0" xfId="1" applyFont="1" applyFill="1" applyBorder="1" applyAlignment="1">
      <alignment vertical="center"/>
    </xf>
    <xf numFmtId="0" fontId="13" fillId="3" borderId="0" xfId="1" applyFont="1" applyFill="1" applyBorder="1" applyAlignment="1">
      <alignment horizontal="left" vertical="center" wrapText="1"/>
    </xf>
    <xf numFmtId="0" fontId="10" fillId="3" borderId="3" xfId="1" applyFill="1" applyBorder="1"/>
    <xf numFmtId="0" fontId="13" fillId="3" borderId="1" xfId="1" applyFont="1" applyFill="1" applyBorder="1" applyAlignment="1">
      <alignment vertical="center"/>
    </xf>
    <xf numFmtId="0" fontId="17" fillId="3" borderId="1" xfId="1" applyFont="1" applyFill="1" applyBorder="1" applyAlignment="1">
      <alignment horizontal="left" vertical="center"/>
    </xf>
    <xf numFmtId="0" fontId="1" fillId="3" borderId="0" xfId="1" applyFont="1" applyFill="1" applyBorder="1" applyAlignment="1">
      <alignment horizontal="center" wrapText="1"/>
    </xf>
    <xf numFmtId="0" fontId="3" fillId="3" borderId="0" xfId="1" applyFont="1" applyFill="1" applyBorder="1" applyAlignment="1">
      <alignment vertical="center"/>
    </xf>
    <xf numFmtId="0" fontId="3" fillId="3" borderId="0" xfId="1" applyFont="1" applyFill="1" applyBorder="1" applyAlignment="1">
      <alignment horizontal="left"/>
    </xf>
    <xf numFmtId="0" fontId="13" fillId="3" borderId="2" xfId="1" applyFont="1" applyFill="1" applyBorder="1" applyAlignment="1">
      <alignment vertical="center"/>
    </xf>
    <xf numFmtId="0" fontId="13" fillId="3" borderId="4" xfId="1" applyFont="1" applyFill="1" applyBorder="1" applyAlignment="1">
      <alignment vertical="center"/>
    </xf>
    <xf numFmtId="0" fontId="13" fillId="3" borderId="0" xfId="1" applyFont="1" applyFill="1" applyAlignment="1">
      <alignment vertical="center"/>
    </xf>
    <xf numFmtId="0" fontId="13" fillId="3" borderId="0" xfId="1" applyFont="1" applyFill="1" applyBorder="1" applyAlignment="1"/>
    <xf numFmtId="0" fontId="13" fillId="3" borderId="0" xfId="1" applyFont="1" applyFill="1" applyBorder="1" applyAlignment="1">
      <alignment horizontal="left" vertical="center" wrapText="1"/>
    </xf>
    <xf numFmtId="0" fontId="13" fillId="3" borderId="0" xfId="1" applyFont="1" applyFill="1" applyBorder="1" applyAlignment="1">
      <alignment vertical="center"/>
    </xf>
    <xf numFmtId="0" fontId="13" fillId="3" borderId="6" xfId="1" applyFont="1" applyFill="1" applyBorder="1" applyAlignment="1">
      <alignment vertical="center"/>
    </xf>
    <xf numFmtId="0" fontId="13" fillId="3" borderId="1" xfId="1" applyFont="1" applyFill="1" applyBorder="1" applyAlignment="1">
      <alignment vertical="center"/>
    </xf>
    <xf numFmtId="0" fontId="17" fillId="3" borderId="1" xfId="1" applyFont="1" applyFill="1" applyBorder="1" applyAlignment="1">
      <alignment horizontal="left" vertical="center"/>
    </xf>
    <xf numFmtId="0" fontId="17" fillId="3" borderId="2" xfId="1" applyFont="1" applyFill="1" applyBorder="1" applyAlignment="1">
      <alignment horizontal="left" vertical="center"/>
    </xf>
    <xf numFmtId="0" fontId="17" fillId="3" borderId="3" xfId="1" applyFont="1" applyFill="1" applyBorder="1" applyAlignment="1">
      <alignment horizontal="left" vertical="center"/>
    </xf>
    <xf numFmtId="0" fontId="17" fillId="3" borderId="4" xfId="1" applyFont="1" applyFill="1" applyBorder="1" applyAlignment="1">
      <alignment horizontal="left" vertical="center"/>
    </xf>
    <xf numFmtId="0" fontId="13" fillId="3" borderId="1" xfId="1" applyFont="1" applyFill="1" applyBorder="1" applyAlignment="1">
      <alignment horizontal="center" vertical="center"/>
    </xf>
    <xf numFmtId="0" fontId="17" fillId="3" borderId="0" xfId="1" applyFont="1" applyFill="1" applyBorder="1" applyAlignment="1">
      <alignment horizontal="center" vertical="center" wrapText="1"/>
    </xf>
    <xf numFmtId="0" fontId="3" fillId="3" borderId="1" xfId="1" applyFont="1" applyFill="1" applyBorder="1" applyAlignment="1">
      <alignment horizontal="center" vertical="center"/>
    </xf>
    <xf numFmtId="0" fontId="22" fillId="3" borderId="2" xfId="1" applyFont="1" applyFill="1" applyBorder="1" applyAlignment="1">
      <alignment horizontal="center" vertical="center"/>
    </xf>
    <xf numFmtId="0" fontId="3" fillId="3" borderId="0" xfId="1" applyFont="1" applyFill="1" applyAlignment="1">
      <alignment vertical="center"/>
    </xf>
    <xf numFmtId="0" fontId="7" fillId="3" borderId="0" xfId="1" applyFont="1" applyFill="1" applyBorder="1" applyAlignment="1">
      <alignment vertical="center"/>
    </xf>
    <xf numFmtId="0" fontId="7" fillId="3" borderId="0" xfId="1" applyFont="1" applyFill="1"/>
    <xf numFmtId="0" fontId="7" fillId="3" borderId="0" xfId="1" applyFont="1" applyFill="1" applyAlignment="1">
      <alignment vertical="center"/>
    </xf>
    <xf numFmtId="0" fontId="22" fillId="2" borderId="15" xfId="1" applyFont="1" applyFill="1" applyBorder="1" applyAlignment="1">
      <alignment vertical="center" wrapText="1"/>
    </xf>
    <xf numFmtId="0" fontId="3" fillId="2" borderId="0" xfId="1" applyFont="1" applyFill="1" applyAlignment="1">
      <alignment vertical="center"/>
    </xf>
    <xf numFmtId="0" fontId="12" fillId="3" borderId="1" xfId="1" applyFont="1" applyFill="1" applyBorder="1" applyAlignment="1">
      <alignment horizontal="center" vertical="center" wrapText="1"/>
    </xf>
    <xf numFmtId="0" fontId="3" fillId="3" borderId="0" xfId="1" applyFont="1" applyFill="1" applyBorder="1" applyAlignment="1">
      <alignment horizontal="left" vertical="center"/>
    </xf>
    <xf numFmtId="0" fontId="13" fillId="3" borderId="0" xfId="1" applyFont="1" applyFill="1" applyBorder="1" applyAlignment="1"/>
    <xf numFmtId="0" fontId="12" fillId="3" borderId="0" xfId="1" applyFont="1" applyFill="1" applyAlignment="1">
      <alignment vertical="center"/>
    </xf>
    <xf numFmtId="0" fontId="3" fillId="0" borderId="2" xfId="1" applyFont="1" applyFill="1" applyBorder="1" applyAlignment="1">
      <alignment horizontal="left" vertical="center" wrapText="1"/>
    </xf>
    <xf numFmtId="0" fontId="17" fillId="0" borderId="1" xfId="1" applyFont="1" applyFill="1" applyBorder="1" applyAlignment="1">
      <alignment horizontal="center" vertical="center"/>
    </xf>
    <xf numFmtId="0" fontId="21" fillId="3" borderId="1" xfId="1" applyFont="1" applyFill="1" applyBorder="1" applyAlignment="1">
      <alignment horizontal="center" wrapText="1"/>
    </xf>
    <xf numFmtId="0" fontId="3" fillId="3" borderId="0" xfId="1" applyFont="1" applyFill="1" applyBorder="1" applyAlignment="1">
      <alignment horizontal="left" indent="1"/>
    </xf>
    <xf numFmtId="0" fontId="21" fillId="3" borderId="0" xfId="1" applyFont="1" applyFill="1" applyBorder="1" applyAlignment="1">
      <alignment horizontal="left" vertical="center" indent="1"/>
    </xf>
    <xf numFmtId="0" fontId="13" fillId="3" borderId="0" xfId="1" applyFont="1" applyFill="1" applyBorder="1" applyAlignment="1">
      <alignment horizontal="left" indent="1"/>
    </xf>
    <xf numFmtId="0" fontId="17" fillId="3" borderId="7" xfId="1" applyFont="1" applyFill="1" applyBorder="1" applyAlignment="1">
      <alignment vertical="center"/>
    </xf>
    <xf numFmtId="0" fontId="17" fillId="3" borderId="6" xfId="1" applyFont="1" applyFill="1" applyBorder="1" applyAlignment="1">
      <alignment vertical="center"/>
    </xf>
    <xf numFmtId="0" fontId="3" fillId="2" borderId="0" xfId="0" applyFont="1" applyFill="1" applyAlignment="1">
      <alignment wrapText="1"/>
    </xf>
    <xf numFmtId="0" fontId="3" fillId="3" borderId="1" xfId="0" applyFont="1" applyFill="1" applyBorder="1" applyAlignment="1">
      <alignment horizontal="center" vertical="center" wrapText="1"/>
    </xf>
    <xf numFmtId="0" fontId="5" fillId="3" borderId="0" xfId="1" applyFont="1" applyFill="1"/>
    <xf numFmtId="0" fontId="3" fillId="3" borderId="6" xfId="1" applyFont="1" applyFill="1" applyBorder="1"/>
    <xf numFmtId="0" fontId="3" fillId="3" borderId="0" xfId="1" applyFont="1" applyFill="1" applyAlignment="1">
      <alignment wrapText="1"/>
    </xf>
    <xf numFmtId="0" fontId="3" fillId="3" borderId="37" xfId="1" applyFont="1" applyFill="1" applyBorder="1" applyAlignment="1">
      <alignment vertical="top"/>
    </xf>
    <xf numFmtId="0" fontId="3" fillId="3" borderId="37" xfId="1" applyFont="1" applyFill="1" applyBorder="1" applyAlignment="1">
      <alignment horizontal="center" vertical="top" wrapText="1"/>
    </xf>
    <xf numFmtId="0" fontId="3" fillId="3" borderId="7" xfId="1" applyFont="1" applyFill="1" applyBorder="1" applyAlignment="1">
      <alignment horizontal="left" vertical="top"/>
    </xf>
    <xf numFmtId="0" fontId="12" fillId="3" borderId="7" xfId="1" applyFont="1" applyFill="1" applyBorder="1"/>
    <xf numFmtId="0" fontId="3" fillId="3" borderId="1" xfId="1" applyFont="1" applyFill="1" applyBorder="1" applyAlignment="1">
      <alignment horizontal="left" vertical="top"/>
    </xf>
    <xf numFmtId="0" fontId="3" fillId="3" borderId="0" xfId="1" applyFont="1" applyFill="1" applyAlignment="1">
      <alignment horizontal="right"/>
    </xf>
    <xf numFmtId="0" fontId="3" fillId="3" borderId="6" xfId="1" applyFont="1" applyFill="1" applyBorder="1" applyAlignment="1">
      <alignment horizontal="right"/>
    </xf>
    <xf numFmtId="165" fontId="3" fillId="3" borderId="6" xfId="1" applyNumberFormat="1" applyFont="1" applyFill="1" applyBorder="1"/>
    <xf numFmtId="0" fontId="4" fillId="3" borderId="1" xfId="1" applyFont="1" applyFill="1" applyBorder="1" applyAlignment="1">
      <alignment horizontal="left" vertical="top" wrapText="1"/>
    </xf>
    <xf numFmtId="0" fontId="11" fillId="3" borderId="1" xfId="1" applyFont="1" applyFill="1" applyBorder="1" applyAlignment="1">
      <alignment horizontal="center" vertical="top"/>
    </xf>
    <xf numFmtId="0" fontId="4" fillId="3" borderId="0" xfId="1" applyFont="1" applyFill="1" applyAlignment="1"/>
    <xf numFmtId="0" fontId="7" fillId="2" borderId="0" xfId="0" applyFont="1" applyFill="1" applyAlignment="1">
      <alignment horizontal="left" vertical="top" wrapText="1"/>
    </xf>
    <xf numFmtId="0" fontId="0" fillId="2" borderId="0" xfId="0" applyFill="1" applyAlignment="1">
      <alignment vertical="top"/>
    </xf>
    <xf numFmtId="0" fontId="0" fillId="0" borderId="0" xfId="0" applyAlignment="1">
      <alignment vertical="top"/>
    </xf>
    <xf numFmtId="0" fontId="5" fillId="3" borderId="1" xfId="1" applyFont="1" applyFill="1" applyBorder="1" applyAlignment="1">
      <alignment vertical="center" wrapText="1"/>
    </xf>
    <xf numFmtId="0" fontId="7" fillId="2" borderId="0" xfId="1" applyFont="1" applyFill="1" applyAlignment="1">
      <alignment vertical="center"/>
    </xf>
    <xf numFmtId="0" fontId="15" fillId="3" borderId="0" xfId="1" applyFont="1" applyFill="1"/>
    <xf numFmtId="0" fontId="15" fillId="3" borderId="0" xfId="1" applyFont="1" applyFill="1" applyAlignment="1">
      <alignment horizontal="center"/>
    </xf>
    <xf numFmtId="0" fontId="5" fillId="3" borderId="0" xfId="1" applyFont="1" applyFill="1" applyBorder="1" applyAlignment="1">
      <alignment horizontal="left" vertical="center" wrapText="1"/>
    </xf>
    <xf numFmtId="0" fontId="3" fillId="3" borderId="4" xfId="1" applyFont="1" applyFill="1" applyBorder="1" applyAlignment="1">
      <alignment vertical="center"/>
    </xf>
    <xf numFmtId="0" fontId="3" fillId="3" borderId="1" xfId="1" applyFont="1" applyFill="1" applyBorder="1" applyAlignment="1">
      <alignment vertical="center"/>
    </xf>
    <xf numFmtId="0" fontId="15" fillId="3" borderId="0" xfId="1" applyFont="1" applyFill="1" applyAlignment="1">
      <alignment vertical="center"/>
    </xf>
    <xf numFmtId="0" fontId="3" fillId="3" borderId="2" xfId="1" applyFont="1" applyFill="1" applyBorder="1" applyAlignment="1"/>
    <xf numFmtId="0" fontId="3" fillId="3" borderId="4" xfId="1" applyFont="1" applyFill="1" applyBorder="1" applyAlignment="1"/>
    <xf numFmtId="0" fontId="3" fillId="3" borderId="2" xfId="1" applyFont="1" applyFill="1" applyBorder="1"/>
    <xf numFmtId="0" fontId="3" fillId="3" borderId="3" xfId="1" applyFont="1" applyFill="1" applyBorder="1"/>
    <xf numFmtId="0" fontId="3" fillId="3" borderId="4" xfId="1" applyFont="1" applyFill="1" applyBorder="1"/>
    <xf numFmtId="0" fontId="3" fillId="3" borderId="0" xfId="1" applyFont="1" applyFill="1" applyAlignment="1">
      <alignment horizontal="left" vertical="top"/>
    </xf>
    <xf numFmtId="0" fontId="5" fillId="3" borderId="0" xfId="1" applyFont="1" applyFill="1" applyAlignment="1">
      <alignment horizontal="left" vertical="top"/>
    </xf>
    <xf numFmtId="0" fontId="3" fillId="3" borderId="21" xfId="1" applyFont="1" applyFill="1" applyBorder="1"/>
    <xf numFmtId="0" fontId="3" fillId="3" borderId="5" xfId="1" applyFont="1" applyFill="1" applyBorder="1"/>
    <xf numFmtId="0" fontId="3" fillId="3" borderId="25" xfId="1" applyFont="1" applyFill="1" applyBorder="1"/>
    <xf numFmtId="0" fontId="3" fillId="3" borderId="35" xfId="1" applyFont="1" applyFill="1" applyBorder="1"/>
    <xf numFmtId="0" fontId="10" fillId="3" borderId="0" xfId="1" applyFill="1" applyAlignment="1">
      <alignment wrapText="1"/>
    </xf>
    <xf numFmtId="0" fontId="13" fillId="3" borderId="14" xfId="1" applyFont="1" applyFill="1" applyBorder="1" applyAlignment="1"/>
    <xf numFmtId="0" fontId="13" fillId="3" borderId="15" xfId="1" applyFont="1" applyFill="1" applyBorder="1" applyAlignment="1"/>
    <xf numFmtId="0" fontId="13" fillId="3" borderId="16" xfId="1" applyFont="1" applyFill="1" applyBorder="1" applyAlignment="1"/>
    <xf numFmtId="0" fontId="13" fillId="3" borderId="35" xfId="1" applyFont="1" applyFill="1" applyBorder="1"/>
    <xf numFmtId="0" fontId="24" fillId="3" borderId="0" xfId="1" applyFont="1" applyFill="1" applyAlignment="1">
      <alignment wrapText="1"/>
    </xf>
    <xf numFmtId="0" fontId="10" fillId="3" borderId="0" xfId="1" applyFill="1" applyAlignment="1"/>
    <xf numFmtId="0" fontId="24" fillId="3" borderId="0" xfId="1" applyFont="1" applyFill="1" applyAlignment="1">
      <alignment vertical="top" wrapText="1"/>
    </xf>
    <xf numFmtId="0" fontId="24" fillId="3" borderId="38" xfId="1" applyFont="1" applyFill="1" applyBorder="1" applyAlignment="1">
      <alignment vertical="top" wrapText="1"/>
    </xf>
    <xf numFmtId="0" fontId="10" fillId="3" borderId="0" xfId="1" applyFill="1" applyAlignment="1">
      <alignment horizontal="left" vertical="top"/>
    </xf>
    <xf numFmtId="0" fontId="8" fillId="3" borderId="0" xfId="1" applyFont="1" applyFill="1"/>
    <xf numFmtId="0" fontId="24" fillId="3" borderId="0" xfId="1" applyFont="1" applyFill="1" applyBorder="1" applyAlignment="1">
      <alignment vertical="top" wrapText="1"/>
    </xf>
    <xf numFmtId="0" fontId="37" fillId="3" borderId="3" xfId="4" applyFill="1" applyBorder="1" applyAlignment="1" applyProtection="1"/>
    <xf numFmtId="0" fontId="8" fillId="2" borderId="0" xfId="1" applyFont="1" applyFill="1"/>
    <xf numFmtId="165" fontId="13" fillId="3" borderId="6" xfId="1" applyNumberFormat="1" applyFont="1" applyFill="1" applyBorder="1"/>
    <xf numFmtId="0" fontId="13" fillId="3" borderId="25" xfId="1" applyFont="1" applyFill="1" applyBorder="1" applyAlignment="1">
      <alignment horizontal="left"/>
    </xf>
    <xf numFmtId="0" fontId="13" fillId="3" borderId="39" xfId="1" applyFont="1" applyFill="1" applyBorder="1"/>
    <xf numFmtId="0" fontId="39" fillId="0" borderId="0" xfId="4" applyFont="1" applyAlignment="1" applyProtection="1"/>
    <xf numFmtId="0" fontId="13" fillId="2" borderId="4" xfId="1" applyFont="1" applyFill="1" applyBorder="1" applyAlignment="1">
      <alignment horizontal="center"/>
    </xf>
    <xf numFmtId="0" fontId="5" fillId="2" borderId="7" xfId="0" applyFont="1" applyFill="1" applyBorder="1" applyAlignment="1">
      <alignment horizontal="left" vertical="center" wrapText="1"/>
    </xf>
    <xf numFmtId="0" fontId="13" fillId="4" borderId="4" xfId="1" applyFont="1" applyFill="1" applyBorder="1" applyAlignment="1">
      <alignment horizontal="center" vertical="center" wrapText="1"/>
    </xf>
    <xf numFmtId="43" fontId="13" fillId="4" borderId="3" xfId="2" applyFont="1" applyFill="1" applyBorder="1" applyAlignment="1">
      <alignment horizontal="center" vertical="center" wrapText="1"/>
    </xf>
    <xf numFmtId="0" fontId="13" fillId="4" borderId="3" xfId="1" applyFont="1" applyFill="1" applyBorder="1" applyAlignment="1">
      <alignment horizontal="center" vertical="center" wrapText="1"/>
    </xf>
    <xf numFmtId="0" fontId="13" fillId="4" borderId="1" xfId="1" applyFont="1" applyFill="1" applyBorder="1" applyAlignment="1">
      <alignment horizontal="center" vertical="center"/>
    </xf>
    <xf numFmtId="0" fontId="13" fillId="2" borderId="4" xfId="1" applyFont="1" applyFill="1" applyBorder="1"/>
    <xf numFmtId="0" fontId="13" fillId="2" borderId="4" xfId="1" applyFont="1" applyFill="1" applyBorder="1" applyAlignment="1"/>
    <xf numFmtId="0" fontId="10" fillId="0" borderId="0" xfId="1" applyBorder="1"/>
    <xf numFmtId="0" fontId="7" fillId="2" borderId="0" xfId="0" applyFont="1" applyFill="1" applyAlignment="1">
      <alignment horizontal="left" vertical="center" wrapText="1"/>
    </xf>
    <xf numFmtId="0" fontId="6" fillId="2" borderId="0" xfId="0" applyFont="1" applyFill="1" applyAlignment="1">
      <alignment horizontal="left" wrapText="1"/>
    </xf>
    <xf numFmtId="0" fontId="3" fillId="3" borderId="0" xfId="0" applyFont="1" applyFill="1" applyAlignment="1">
      <alignment horizontal="left" vertical="center" wrapText="1"/>
    </xf>
    <xf numFmtId="0" fontId="3" fillId="3" borderId="1" xfId="1" applyFont="1" applyFill="1" applyBorder="1" applyAlignment="1"/>
    <xf numFmtId="0" fontId="3" fillId="3" borderId="2" xfId="1" applyFont="1" applyFill="1" applyBorder="1" applyAlignment="1">
      <alignment vertical="center"/>
    </xf>
    <xf numFmtId="0" fontId="3" fillId="3" borderId="4" xfId="1" applyFont="1" applyFill="1" applyBorder="1" applyAlignment="1">
      <alignment vertical="center"/>
    </xf>
    <xf numFmtId="0" fontId="15" fillId="3" borderId="0" xfId="1" applyFont="1" applyFill="1" applyBorder="1" applyAlignment="1">
      <alignment horizontal="center"/>
    </xf>
    <xf numFmtId="0" fontId="3" fillId="3" borderId="3" xfId="1" applyFont="1" applyFill="1" applyBorder="1" applyAlignment="1">
      <alignment vertical="center"/>
    </xf>
    <xf numFmtId="0" fontId="3" fillId="3" borderId="4" xfId="1" applyFont="1" applyFill="1" applyBorder="1"/>
    <xf numFmtId="0" fontId="24" fillId="3" borderId="0" xfId="1" applyFont="1" applyFill="1" applyAlignment="1">
      <alignment wrapText="1"/>
    </xf>
    <xf numFmtId="0" fontId="10" fillId="3" borderId="0" xfId="1" applyFill="1" applyAlignment="1"/>
    <xf numFmtId="0" fontId="3" fillId="3" borderId="0" xfId="1" applyFont="1" applyFill="1" applyAlignment="1">
      <alignment vertical="center" wrapText="1"/>
    </xf>
    <xf numFmtId="0" fontId="22" fillId="3" borderId="8" xfId="1" applyFont="1" applyFill="1" applyBorder="1" applyAlignment="1">
      <alignment wrapText="1"/>
    </xf>
    <xf numFmtId="0" fontId="10" fillId="3" borderId="8" xfId="1" applyFill="1" applyBorder="1" applyAlignment="1">
      <alignment wrapText="1"/>
    </xf>
    <xf numFmtId="0" fontId="10" fillId="3" borderId="0" xfId="1" applyFill="1" applyAlignment="1">
      <alignment wrapText="1"/>
    </xf>
    <xf numFmtId="0" fontId="13" fillId="3" borderId="1" xfId="1" applyFont="1" applyFill="1" applyBorder="1" applyAlignment="1"/>
    <xf numFmtId="0" fontId="10" fillId="3" borderId="1" xfId="1" applyFill="1" applyBorder="1" applyAlignment="1"/>
    <xf numFmtId="0" fontId="13" fillId="3" borderId="0" xfId="1" applyFont="1" applyFill="1" applyAlignment="1">
      <alignment vertical="center" wrapText="1"/>
    </xf>
    <xf numFmtId="0" fontId="13" fillId="3" borderId="0" xfId="1" applyFont="1" applyFill="1" applyAlignment="1">
      <alignment vertical="center"/>
    </xf>
    <xf numFmtId="0" fontId="13" fillId="3" borderId="2" xfId="1" applyFont="1" applyFill="1" applyBorder="1" applyAlignment="1">
      <alignment horizontal="left" vertical="center" wrapText="1"/>
    </xf>
    <xf numFmtId="0" fontId="10" fillId="3" borderId="3" xfId="1" applyFill="1" applyBorder="1" applyAlignment="1">
      <alignment horizontal="left" vertical="center" wrapText="1"/>
    </xf>
    <xf numFmtId="0" fontId="10" fillId="3" borderId="4" xfId="1" applyFill="1" applyBorder="1" applyAlignment="1">
      <alignment horizontal="left" vertical="center" wrapText="1"/>
    </xf>
    <xf numFmtId="0" fontId="24" fillId="3" borderId="0" xfId="1" applyFont="1" applyFill="1" applyAlignment="1">
      <alignment horizontal="left" vertical="top" wrapText="1"/>
    </xf>
    <xf numFmtId="0" fontId="13" fillId="3" borderId="0" xfId="1" applyFont="1" applyFill="1" applyBorder="1" applyAlignment="1"/>
    <xf numFmtId="0" fontId="10" fillId="3" borderId="0" xfId="1" applyFill="1" applyBorder="1" applyAlignment="1"/>
    <xf numFmtId="0" fontId="13" fillId="3" borderId="0" xfId="1" applyFont="1" applyFill="1" applyBorder="1" applyAlignment="1">
      <alignment horizontal="left" vertical="center" wrapText="1"/>
    </xf>
    <xf numFmtId="0" fontId="10" fillId="3" borderId="0" xfId="1" applyFill="1" applyBorder="1" applyAlignment="1">
      <alignment horizontal="left" vertical="center" wrapText="1"/>
    </xf>
    <xf numFmtId="0" fontId="13" fillId="3" borderId="0" xfId="1" applyFont="1" applyFill="1" applyBorder="1" applyAlignment="1">
      <alignment vertical="center" wrapText="1"/>
    </xf>
    <xf numFmtId="0" fontId="13" fillId="3" borderId="0" xfId="1" applyFont="1" applyFill="1" applyBorder="1" applyAlignment="1">
      <alignment vertical="center"/>
    </xf>
    <xf numFmtId="0" fontId="24" fillId="3" borderId="0" xfId="1" applyFont="1" applyFill="1" applyBorder="1" applyAlignment="1">
      <alignment wrapText="1"/>
    </xf>
    <xf numFmtId="0" fontId="10" fillId="3" borderId="0" xfId="1" applyFill="1" applyBorder="1" applyAlignment="1">
      <alignment wrapText="1"/>
    </xf>
    <xf numFmtId="0" fontId="24" fillId="3" borderId="0" xfId="1" applyFont="1" applyFill="1" applyAlignment="1">
      <alignment horizontal="left" wrapText="1"/>
    </xf>
    <xf numFmtId="0" fontId="10" fillId="3" borderId="0" xfId="1" applyFill="1" applyAlignment="1">
      <alignment horizontal="left"/>
    </xf>
    <xf numFmtId="0" fontId="24" fillId="3" borderId="38" xfId="1" applyFont="1" applyFill="1" applyBorder="1" applyAlignment="1">
      <alignment horizontal="left" vertical="top" wrapText="1"/>
    </xf>
    <xf numFmtId="0" fontId="13" fillId="3" borderId="12" xfId="1" applyFont="1" applyFill="1" applyBorder="1" applyAlignment="1"/>
    <xf numFmtId="0" fontId="22" fillId="3" borderId="18" xfId="1" applyFont="1" applyFill="1" applyBorder="1" applyAlignment="1">
      <alignment horizontal="center" vertical="center"/>
    </xf>
    <xf numFmtId="0" fontId="22" fillId="3" borderId="19" xfId="1" applyFont="1" applyFill="1" applyBorder="1" applyAlignment="1">
      <alignment horizontal="center" vertical="center"/>
    </xf>
    <xf numFmtId="0" fontId="22" fillId="3" borderId="20" xfId="1" applyFont="1" applyFill="1" applyBorder="1" applyAlignment="1">
      <alignment horizontal="center" vertical="center"/>
    </xf>
    <xf numFmtId="0" fontId="35" fillId="3" borderId="2" xfId="1" applyFont="1" applyFill="1" applyBorder="1" applyAlignment="1">
      <alignment horizontal="center" vertical="center"/>
    </xf>
    <xf numFmtId="0" fontId="35" fillId="3" borderId="3" xfId="1" applyFont="1" applyFill="1" applyBorder="1" applyAlignment="1">
      <alignment horizontal="center" vertical="center"/>
    </xf>
    <xf numFmtId="0" fontId="35" fillId="3" borderId="29" xfId="1" applyFont="1" applyFill="1" applyBorder="1" applyAlignment="1">
      <alignment horizontal="center" vertical="center"/>
    </xf>
    <xf numFmtId="0" fontId="13" fillId="3" borderId="2" xfId="1" applyFont="1" applyFill="1" applyBorder="1" applyAlignment="1"/>
    <xf numFmtId="0" fontId="13" fillId="3" borderId="3" xfId="1" applyFont="1" applyFill="1" applyBorder="1" applyAlignment="1"/>
    <xf numFmtId="0" fontId="13" fillId="3" borderId="4" xfId="1" applyFont="1" applyFill="1" applyBorder="1" applyAlignment="1"/>
    <xf numFmtId="0" fontId="13" fillId="3" borderId="26" xfId="1" applyFont="1" applyFill="1" applyBorder="1" applyAlignment="1"/>
    <xf numFmtId="0" fontId="13" fillId="3" borderId="27" xfId="1" applyFont="1" applyFill="1" applyBorder="1" applyAlignment="1"/>
    <xf numFmtId="0" fontId="13" fillId="3" borderId="28" xfId="1" applyFont="1" applyFill="1" applyBorder="1" applyAlignment="1"/>
    <xf numFmtId="0" fontId="24" fillId="3" borderId="6" xfId="1" applyFont="1" applyFill="1" applyBorder="1" applyAlignment="1">
      <alignment vertical="center" wrapText="1"/>
    </xf>
    <xf numFmtId="0" fontId="10" fillId="3" borderId="6" xfId="1" applyFill="1" applyBorder="1" applyAlignment="1">
      <alignment vertical="center" wrapText="1"/>
    </xf>
    <xf numFmtId="0" fontId="13" fillId="3" borderId="2" xfId="1" applyFont="1" applyFill="1" applyBorder="1" applyAlignment="1">
      <alignment vertical="center"/>
    </xf>
    <xf numFmtId="0" fontId="10" fillId="3" borderId="3" xfId="1" applyFill="1" applyBorder="1" applyAlignment="1"/>
    <xf numFmtId="0" fontId="0" fillId="3" borderId="3" xfId="0" applyFill="1" applyBorder="1" applyAlignment="1"/>
    <xf numFmtId="0" fontId="0" fillId="3" borderId="4" xfId="0" applyFill="1" applyBorder="1" applyAlignment="1"/>
    <xf numFmtId="0" fontId="22" fillId="3" borderId="2" xfId="1" applyFont="1" applyFill="1" applyBorder="1" applyAlignment="1">
      <alignment vertical="center"/>
    </xf>
    <xf numFmtId="0" fontId="0" fillId="3" borderId="4" xfId="0" applyFill="1" applyBorder="1" applyAlignment="1">
      <alignment vertical="center"/>
    </xf>
    <xf numFmtId="0" fontId="22" fillId="3" borderId="14" xfId="1" applyFont="1" applyFill="1" applyBorder="1" applyAlignment="1">
      <alignment vertical="center" wrapText="1"/>
    </xf>
    <xf numFmtId="0" fontId="0" fillId="3" borderId="25" xfId="0" applyFill="1" applyBorder="1" applyAlignment="1">
      <alignment vertical="center" wrapText="1"/>
    </xf>
    <xf numFmtId="0" fontId="11" fillId="3" borderId="2" xfId="1" applyFont="1" applyFill="1" applyBorder="1" applyAlignment="1">
      <alignment vertical="center" wrapText="1"/>
    </xf>
    <xf numFmtId="0" fontId="28" fillId="3" borderId="3" xfId="0" applyFont="1" applyFill="1" applyBorder="1" applyAlignment="1">
      <alignment vertical="center"/>
    </xf>
    <xf numFmtId="0" fontId="28" fillId="3" borderId="4" xfId="0" applyFont="1" applyFill="1" applyBorder="1" applyAlignment="1">
      <alignment vertical="center"/>
    </xf>
    <xf numFmtId="0" fontId="11" fillId="3" borderId="14" xfId="1" applyFont="1" applyFill="1" applyBorder="1" applyAlignment="1">
      <alignment vertical="top" wrapText="1"/>
    </xf>
    <xf numFmtId="0" fontId="28" fillId="3" borderId="15" xfId="0" applyFont="1" applyFill="1" applyBorder="1" applyAlignment="1">
      <alignment vertical="top"/>
    </xf>
    <xf numFmtId="0" fontId="28" fillId="3" borderId="16" xfId="0" applyFont="1" applyFill="1" applyBorder="1" applyAlignment="1">
      <alignment vertical="top"/>
    </xf>
    <xf numFmtId="0" fontId="28" fillId="3" borderId="25" xfId="0" applyFont="1" applyFill="1" applyBorder="1" applyAlignment="1">
      <alignment vertical="top"/>
    </xf>
    <xf numFmtId="0" fontId="28" fillId="3" borderId="6" xfId="0" applyFont="1" applyFill="1" applyBorder="1" applyAlignment="1">
      <alignment vertical="top"/>
    </xf>
    <xf numFmtId="0" fontId="28" fillId="3" borderId="9" xfId="0" applyFont="1" applyFill="1" applyBorder="1" applyAlignment="1">
      <alignment vertical="top"/>
    </xf>
    <xf numFmtId="0" fontId="13" fillId="3" borderId="26" xfId="1" applyFont="1" applyFill="1" applyBorder="1" applyAlignment="1">
      <alignment vertical="center"/>
    </xf>
    <xf numFmtId="0" fontId="13" fillId="3" borderId="27" xfId="1" applyFont="1" applyFill="1" applyBorder="1" applyAlignment="1">
      <alignment vertical="center"/>
    </xf>
    <xf numFmtId="0" fontId="10" fillId="3" borderId="28" xfId="1" applyFill="1" applyBorder="1" applyAlignment="1"/>
    <xf numFmtId="0" fontId="22" fillId="3" borderId="26" xfId="1" applyFont="1" applyFill="1" applyBorder="1" applyAlignment="1">
      <alignment vertical="center" wrapText="1"/>
    </xf>
    <xf numFmtId="0" fontId="10" fillId="3" borderId="28" xfId="1" applyFill="1" applyBorder="1" applyAlignment="1">
      <alignment vertical="center"/>
    </xf>
    <xf numFmtId="0" fontId="13" fillId="3" borderId="11" xfId="1" applyFont="1" applyFill="1" applyBorder="1" applyAlignment="1">
      <alignment vertical="center"/>
    </xf>
    <xf numFmtId="0" fontId="13" fillId="3" borderId="7" xfId="1" applyFont="1" applyFill="1" applyBorder="1" applyAlignment="1">
      <alignment horizontal="center" vertical="center"/>
    </xf>
    <xf numFmtId="0" fontId="13" fillId="3" borderId="14" xfId="1" applyFont="1" applyFill="1" applyBorder="1" applyAlignment="1"/>
    <xf numFmtId="0" fontId="13" fillId="3" borderId="15" xfId="1" applyFont="1" applyFill="1" applyBorder="1" applyAlignment="1"/>
    <xf numFmtId="0" fontId="13" fillId="3" borderId="16" xfId="1" applyFont="1" applyFill="1" applyBorder="1" applyAlignment="1"/>
    <xf numFmtId="0" fontId="13" fillId="3" borderId="21" xfId="1" applyFont="1" applyFill="1" applyBorder="1" applyAlignment="1"/>
    <xf numFmtId="0" fontId="13" fillId="3" borderId="5" xfId="1" applyFont="1" applyFill="1" applyBorder="1" applyAlignment="1"/>
    <xf numFmtId="0" fontId="13" fillId="3" borderId="25" xfId="1" applyFont="1" applyFill="1" applyBorder="1" applyAlignment="1"/>
    <xf numFmtId="0" fontId="13" fillId="3" borderId="6" xfId="1" applyFont="1" applyFill="1" applyBorder="1" applyAlignment="1"/>
    <xf numFmtId="0" fontId="13" fillId="3" borderId="9" xfId="1" applyFont="1" applyFill="1" applyBorder="1" applyAlignment="1"/>
    <xf numFmtId="0" fontId="22" fillId="3" borderId="10" xfId="1" applyFont="1" applyFill="1" applyBorder="1" applyAlignment="1">
      <alignment vertical="center" wrapText="1"/>
    </xf>
    <xf numFmtId="0" fontId="22" fillId="3" borderId="7" xfId="1" applyFont="1" applyFill="1" applyBorder="1" applyAlignment="1">
      <alignment vertical="center" wrapText="1"/>
    </xf>
    <xf numFmtId="0" fontId="13" fillId="3" borderId="14" xfId="1" applyFont="1" applyFill="1" applyBorder="1" applyAlignment="1">
      <alignment vertical="center"/>
    </xf>
    <xf numFmtId="0" fontId="13" fillId="3" borderId="15" xfId="1" applyFont="1" applyFill="1" applyBorder="1" applyAlignment="1">
      <alignment vertical="center"/>
    </xf>
    <xf numFmtId="0" fontId="13" fillId="3" borderId="16" xfId="1" applyFont="1" applyFill="1" applyBorder="1" applyAlignment="1">
      <alignment vertical="center"/>
    </xf>
    <xf numFmtId="0" fontId="13" fillId="3" borderId="25" xfId="1" applyFont="1" applyFill="1" applyBorder="1" applyAlignment="1">
      <alignment vertical="center"/>
    </xf>
    <xf numFmtId="0" fontId="13" fillId="3" borderId="6" xfId="1" applyFont="1" applyFill="1" applyBorder="1" applyAlignment="1">
      <alignment vertical="center"/>
    </xf>
    <xf numFmtId="0" fontId="13" fillId="3" borderId="9" xfId="1" applyFont="1" applyFill="1" applyBorder="1" applyAlignment="1">
      <alignment vertical="center"/>
    </xf>
    <xf numFmtId="0" fontId="13" fillId="3" borderId="1" xfId="1" applyFont="1" applyFill="1" applyBorder="1" applyAlignment="1">
      <alignment vertical="center"/>
    </xf>
    <xf numFmtId="0" fontId="3" fillId="3" borderId="25" xfId="0" applyFont="1" applyFill="1" applyBorder="1" applyAlignment="1">
      <alignment vertical="center"/>
    </xf>
    <xf numFmtId="0" fontId="3" fillId="3" borderId="6" xfId="0" applyFont="1" applyFill="1" applyBorder="1" applyAlignment="1">
      <alignment vertical="center"/>
    </xf>
    <xf numFmtId="0" fontId="3" fillId="3" borderId="9" xfId="0" applyFont="1" applyFill="1" applyBorder="1" applyAlignment="1">
      <alignment vertical="center"/>
    </xf>
    <xf numFmtId="0" fontId="3" fillId="3" borderId="26" xfId="1" applyFont="1" applyFill="1" applyBorder="1" applyAlignment="1">
      <alignment vertical="center"/>
    </xf>
    <xf numFmtId="0" fontId="10" fillId="3" borderId="27" xfId="1" applyFill="1" applyBorder="1" applyAlignment="1">
      <alignment vertical="center"/>
    </xf>
    <xf numFmtId="0" fontId="13" fillId="3" borderId="11" xfId="1" applyFont="1" applyFill="1" applyBorder="1" applyAlignment="1"/>
    <xf numFmtId="0" fontId="13" fillId="3" borderId="8" xfId="1" applyFont="1" applyFill="1" applyBorder="1" applyAlignment="1"/>
    <xf numFmtId="0" fontId="35" fillId="3" borderId="4" xfId="1" applyFont="1" applyFill="1" applyBorder="1" applyAlignment="1">
      <alignment horizontal="center" vertical="center"/>
    </xf>
    <xf numFmtId="0" fontId="24" fillId="3" borderId="6" xfId="1" applyFont="1" applyFill="1" applyBorder="1" applyAlignment="1">
      <alignment vertical="center"/>
    </xf>
    <xf numFmtId="0" fontId="10" fillId="3" borderId="6" xfId="1" applyFill="1" applyBorder="1" applyAlignment="1">
      <alignment vertical="center"/>
    </xf>
    <xf numFmtId="0" fontId="10" fillId="3" borderId="3" xfId="1" applyFill="1" applyBorder="1"/>
    <xf numFmtId="0" fontId="10" fillId="3" borderId="4" xfId="1" applyFill="1" applyBorder="1"/>
    <xf numFmtId="0" fontId="22" fillId="3" borderId="2" xfId="1" applyFont="1" applyFill="1" applyBorder="1" applyAlignment="1">
      <alignment vertical="center" wrapText="1"/>
    </xf>
    <xf numFmtId="0" fontId="10" fillId="3" borderId="4" xfId="1" applyFill="1" applyBorder="1" applyAlignment="1">
      <alignment vertical="center"/>
    </xf>
    <xf numFmtId="0" fontId="10" fillId="3" borderId="4" xfId="1" applyFill="1" applyBorder="1" applyAlignment="1"/>
    <xf numFmtId="0" fontId="10" fillId="3" borderId="4" xfId="1" applyFill="1" applyBorder="1" applyAlignment="1">
      <alignment wrapText="1"/>
    </xf>
    <xf numFmtId="0" fontId="13" fillId="3" borderId="3" xfId="1" applyFont="1" applyFill="1" applyBorder="1" applyAlignment="1">
      <alignment vertical="center"/>
    </xf>
    <xf numFmtId="0" fontId="13" fillId="3" borderId="4" xfId="1" applyFont="1" applyFill="1" applyBorder="1" applyAlignment="1">
      <alignment vertical="center"/>
    </xf>
    <xf numFmtId="0" fontId="0" fillId="3" borderId="7" xfId="0" applyFill="1" applyBorder="1" applyAlignment="1">
      <alignment vertical="center" wrapText="1"/>
    </xf>
    <xf numFmtId="0" fontId="5" fillId="3" borderId="2" xfId="1"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5" fillId="3" borderId="3" xfId="0" applyFont="1" applyFill="1" applyBorder="1" applyAlignment="1">
      <alignment horizontal="center" vertical="center"/>
    </xf>
    <xf numFmtId="0" fontId="0" fillId="3" borderId="3" xfId="0" applyFill="1" applyBorder="1" applyAlignment="1">
      <alignment vertical="center"/>
    </xf>
    <xf numFmtId="0" fontId="22" fillId="3" borderId="2" xfId="1" applyFont="1" applyFill="1" applyBorder="1" applyAlignment="1">
      <alignment horizontal="left" vertical="center" wrapText="1"/>
    </xf>
    <xf numFmtId="0" fontId="5" fillId="3" borderId="2" xfId="1" applyFont="1" applyFill="1" applyBorder="1" applyAlignment="1">
      <alignment vertical="center" wrapText="1"/>
    </xf>
    <xf numFmtId="0" fontId="22" fillId="3" borderId="24" xfId="1" applyFont="1" applyFill="1" applyBorder="1" applyAlignment="1">
      <alignment vertical="center" wrapText="1"/>
    </xf>
    <xf numFmtId="0" fontId="13" fillId="3" borderId="1" xfId="1" applyFont="1" applyFill="1" applyBorder="1" applyAlignment="1">
      <alignment vertical="center" wrapText="1"/>
    </xf>
    <xf numFmtId="0" fontId="10" fillId="3" borderId="1" xfId="1" applyFill="1" applyBorder="1" applyAlignment="1">
      <alignment vertical="center"/>
    </xf>
    <xf numFmtId="0" fontId="10" fillId="3" borderId="2" xfId="1" applyFill="1" applyBorder="1" applyAlignment="1"/>
    <xf numFmtId="0" fontId="22" fillId="3" borderId="4" xfId="1" applyFont="1" applyFill="1" applyBorder="1" applyAlignment="1">
      <alignment vertical="center" wrapText="1"/>
    </xf>
    <xf numFmtId="0" fontId="13" fillId="3" borderId="10" xfId="1" applyFont="1" applyFill="1" applyBorder="1" applyAlignment="1">
      <alignment horizontal="center" vertical="center" wrapText="1"/>
    </xf>
    <xf numFmtId="0" fontId="10" fillId="3" borderId="24" xfId="1" applyFill="1" applyBorder="1" applyAlignment="1">
      <alignment horizontal="center" vertical="center"/>
    </xf>
    <xf numFmtId="0" fontId="10" fillId="3" borderId="7" xfId="1" applyFill="1" applyBorder="1" applyAlignment="1">
      <alignment horizontal="center" vertical="center"/>
    </xf>
    <xf numFmtId="0" fontId="10" fillId="3" borderId="3" xfId="1" applyFill="1" applyBorder="1" applyAlignment="1">
      <alignment vertical="center"/>
    </xf>
    <xf numFmtId="0" fontId="13" fillId="3" borderId="26" xfId="1" applyFont="1" applyFill="1" applyBorder="1" applyAlignment="1">
      <alignment horizontal="center" vertical="center"/>
    </xf>
    <xf numFmtId="0" fontId="13" fillId="3" borderId="28" xfId="1" applyFont="1" applyFill="1" applyBorder="1" applyAlignment="1">
      <alignment horizontal="center" vertical="center"/>
    </xf>
    <xf numFmtId="0" fontId="5" fillId="2" borderId="10"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5" fillId="2" borderId="7" xfId="0" applyFont="1" applyFill="1" applyBorder="1" applyAlignment="1">
      <alignment horizontal="center" vertical="center" textRotation="90" wrapTex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3" fillId="3" borderId="1" xfId="0" applyFont="1" applyFill="1" applyBorder="1"/>
    <xf numFmtId="0" fontId="5" fillId="3" borderId="17" xfId="0" applyFont="1" applyFill="1" applyBorder="1" applyAlignment="1">
      <alignment horizontal="center" vertical="center" wrapText="1"/>
    </xf>
    <xf numFmtId="0" fontId="0" fillId="3" borderId="27" xfId="0" applyFill="1" applyBorder="1" applyAlignment="1">
      <alignment horizontal="center" wrapText="1"/>
    </xf>
    <xf numFmtId="0" fontId="0" fillId="3" borderId="28" xfId="0" applyFill="1" applyBorder="1" applyAlignment="1">
      <alignment horizontal="center" wrapText="1"/>
    </xf>
    <xf numFmtId="0" fontId="5" fillId="3" borderId="1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3" fillId="2" borderId="12" xfId="0" applyFont="1" applyFill="1" applyBorder="1" applyAlignment="1"/>
    <xf numFmtId="0" fontId="5" fillId="2" borderId="18"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3" fillId="2" borderId="11" xfId="0" applyFont="1" applyFill="1" applyBorder="1" applyAlignment="1"/>
    <xf numFmtId="0" fontId="0" fillId="0" borderId="11" xfId="0" applyBorder="1" applyAlignment="1"/>
    <xf numFmtId="0" fontId="5" fillId="2" borderId="11" xfId="0" applyFont="1" applyFill="1" applyBorder="1" applyAlignment="1">
      <alignment vertical="center" wrapText="1"/>
    </xf>
    <xf numFmtId="0" fontId="1" fillId="0" borderId="11" xfId="0" applyFont="1" applyBorder="1" applyAlignment="1"/>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3" fillId="2" borderId="1" xfId="0" applyFont="1" applyFill="1" applyBorder="1" applyAlignment="1">
      <alignment horizontal="center"/>
    </xf>
    <xf numFmtId="0" fontId="38" fillId="3" borderId="6" xfId="0" applyFont="1" applyFill="1" applyBorder="1" applyAlignment="1">
      <alignment horizontal="left" vertical="center" wrapText="1"/>
    </xf>
    <xf numFmtId="0" fontId="12" fillId="3" borderId="2" xfId="0" applyFont="1" applyFill="1" applyBorder="1" applyAlignment="1">
      <alignment vertical="center" wrapText="1"/>
    </xf>
    <xf numFmtId="0" fontId="12" fillId="3" borderId="4" xfId="0" applyFont="1" applyFill="1" applyBorder="1" applyAlignment="1">
      <alignment vertical="center" wrapText="1"/>
    </xf>
    <xf numFmtId="0" fontId="5" fillId="3" borderId="1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12" fillId="3" borderId="14"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25" xfId="0" applyFont="1" applyFill="1" applyBorder="1" applyAlignment="1">
      <alignment horizontal="left" vertical="top" wrapText="1"/>
    </xf>
    <xf numFmtId="0" fontId="12" fillId="3" borderId="9" xfId="0" applyFont="1" applyFill="1" applyBorder="1" applyAlignment="1">
      <alignment horizontal="left" vertical="top"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3" borderId="6"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3" fillId="3" borderId="14" xfId="0" applyFont="1" applyFill="1" applyBorder="1" applyAlignment="1">
      <alignment horizontal="left" vertical="top"/>
    </xf>
    <xf numFmtId="0" fontId="3" fillId="3" borderId="16" xfId="0" applyFont="1" applyFill="1" applyBorder="1" applyAlignment="1">
      <alignment horizontal="left" vertical="top"/>
    </xf>
    <xf numFmtId="0" fontId="3" fillId="3" borderId="25" xfId="0" applyFont="1" applyFill="1" applyBorder="1" applyAlignment="1">
      <alignment horizontal="left" vertical="top"/>
    </xf>
    <xf numFmtId="0" fontId="3" fillId="3" borderId="9" xfId="0" applyFont="1" applyFill="1" applyBorder="1" applyAlignment="1">
      <alignment horizontal="left" vertical="top"/>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14"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3" fillId="3" borderId="14" xfId="0" applyFont="1" applyFill="1" applyBorder="1" applyAlignment="1">
      <alignment vertical="center"/>
    </xf>
    <xf numFmtId="0" fontId="3" fillId="3" borderId="15" xfId="0" applyFont="1" applyFill="1" applyBorder="1"/>
    <xf numFmtId="0" fontId="3" fillId="3" borderId="16" xfId="0" applyFont="1" applyFill="1" applyBorder="1"/>
    <xf numFmtId="0" fontId="3" fillId="3" borderId="10" xfId="0" applyFont="1" applyFill="1" applyBorder="1" applyAlignment="1">
      <alignment vertical="center" wrapText="1"/>
    </xf>
    <xf numFmtId="0" fontId="3" fillId="3" borderId="10" xfId="0" applyFont="1" applyFill="1" applyBorder="1" applyAlignment="1">
      <alignment vertical="center"/>
    </xf>
    <xf numFmtId="0" fontId="5" fillId="3" borderId="15"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14" xfId="0" applyFont="1" applyBorder="1" applyAlignment="1">
      <alignment horizontal="left" vertical="top"/>
    </xf>
    <xf numFmtId="0" fontId="3" fillId="0" borderId="16" xfId="0" applyFont="1" applyBorder="1" applyAlignment="1">
      <alignment horizontal="left" vertical="top"/>
    </xf>
    <xf numFmtId="0" fontId="3" fillId="0" borderId="25" xfId="0" applyFont="1" applyBorder="1" applyAlignment="1">
      <alignment horizontal="left" vertical="top"/>
    </xf>
    <xf numFmtId="0" fontId="3" fillId="0" borderId="9" xfId="0" applyFont="1" applyBorder="1" applyAlignment="1">
      <alignment horizontal="left" vertical="top"/>
    </xf>
    <xf numFmtId="0" fontId="3" fillId="0" borderId="15" xfId="0" applyFont="1" applyBorder="1"/>
    <xf numFmtId="0" fontId="3" fillId="0" borderId="16" xfId="0" applyFont="1" applyBorder="1"/>
    <xf numFmtId="0" fontId="12" fillId="2" borderId="10" xfId="0" applyFont="1" applyFill="1" applyBorder="1" applyAlignment="1">
      <alignment vertical="center" wrapText="1"/>
    </xf>
    <xf numFmtId="0" fontId="12" fillId="2" borderId="10" xfId="0" applyFont="1" applyFill="1" applyBorder="1" applyAlignment="1">
      <alignment vertical="center"/>
    </xf>
    <xf numFmtId="0" fontId="3" fillId="2" borderId="26" xfId="0" applyFont="1" applyFill="1" applyBorder="1" applyAlignment="1">
      <alignment horizontal="left" vertical="center" wrapText="1"/>
    </xf>
    <xf numFmtId="0" fontId="0" fillId="0" borderId="27" xfId="0" applyBorder="1" applyAlignment="1">
      <alignment horizontal="left"/>
    </xf>
    <xf numFmtId="0" fontId="0" fillId="0" borderId="28"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6" xfId="0" applyBorder="1" applyAlignment="1">
      <alignment horizontal="left"/>
    </xf>
    <xf numFmtId="0" fontId="0" fillId="0" borderId="9" xfId="0" applyBorder="1" applyAlignment="1">
      <alignment horizontal="left"/>
    </xf>
    <xf numFmtId="0" fontId="5" fillId="2" borderId="0" xfId="0" applyFont="1" applyFill="1" applyBorder="1" applyAlignment="1">
      <alignment horizontal="center" vertical="top" wrapText="1"/>
    </xf>
    <xf numFmtId="0" fontId="3" fillId="2" borderId="17" xfId="0" applyFont="1" applyFill="1" applyBorder="1" applyAlignment="1">
      <alignment horizontal="center" vertical="center" wrapText="1"/>
    </xf>
    <xf numFmtId="0" fontId="5"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3" fillId="0" borderId="17" xfId="0" applyFont="1" applyBorder="1" applyAlignment="1">
      <alignment horizontal="center" vertical="center" wrapText="1"/>
    </xf>
    <xf numFmtId="0" fontId="1" fillId="3" borderId="3" xfId="1" applyFont="1" applyFill="1" applyBorder="1" applyAlignment="1">
      <alignment horizontal="left"/>
    </xf>
    <xf numFmtId="0" fontId="13" fillId="3" borderId="2" xfId="1" applyFont="1" applyFill="1" applyBorder="1" applyAlignment="1">
      <alignment vertical="center" wrapText="1"/>
    </xf>
    <xf numFmtId="0" fontId="10" fillId="3" borderId="3" xfId="1" applyFill="1" applyBorder="1" applyAlignment="1">
      <alignment horizontal="left"/>
    </xf>
    <xf numFmtId="0" fontId="10" fillId="3" borderId="4" xfId="1" applyFill="1" applyBorder="1" applyAlignment="1">
      <alignment horizontal="left"/>
    </xf>
    <xf numFmtId="0" fontId="13" fillId="3" borderId="3" xfId="1" applyFont="1" applyFill="1" applyBorder="1" applyAlignment="1">
      <alignment vertical="center" wrapText="1"/>
    </xf>
    <xf numFmtId="0" fontId="13" fillId="3" borderId="26" xfId="1" applyFont="1" applyFill="1" applyBorder="1" applyAlignment="1">
      <alignment horizontal="left" vertical="center" wrapText="1"/>
    </xf>
    <xf numFmtId="0" fontId="22" fillId="3" borderId="1" xfId="1" applyFont="1" applyFill="1" applyBorder="1" applyAlignment="1">
      <alignment vertical="center"/>
    </xf>
    <xf numFmtId="0" fontId="10" fillId="3" borderId="10" xfId="1" applyFill="1" applyBorder="1" applyAlignment="1">
      <alignment vertical="center"/>
    </xf>
    <xf numFmtId="0" fontId="22" fillId="3" borderId="10" xfId="1" applyFont="1" applyFill="1" applyBorder="1" applyAlignment="1">
      <alignment horizontal="left" vertical="center" wrapText="1"/>
    </xf>
    <xf numFmtId="0" fontId="10" fillId="3" borderId="24" xfId="1" applyFill="1" applyBorder="1" applyAlignment="1">
      <alignment horizontal="left" vertical="center"/>
    </xf>
    <xf numFmtId="0" fontId="10" fillId="3" borderId="24" xfId="1" applyFill="1" applyBorder="1" applyAlignment="1">
      <alignment horizontal="left"/>
    </xf>
    <xf numFmtId="0" fontId="10" fillId="3" borderId="7" xfId="1" applyFill="1" applyBorder="1" applyAlignment="1">
      <alignment horizontal="left"/>
    </xf>
    <xf numFmtId="0" fontId="13" fillId="3" borderId="1" xfId="1" applyFont="1" applyFill="1" applyBorder="1" applyAlignment="1">
      <alignment horizontal="left" vertical="center"/>
    </xf>
    <xf numFmtId="0" fontId="10" fillId="3" borderId="1" xfId="1" applyFill="1" applyBorder="1" applyAlignment="1">
      <alignment horizontal="left"/>
    </xf>
    <xf numFmtId="0" fontId="10" fillId="3" borderId="1" xfId="1" applyFill="1" applyBorder="1" applyAlignment="1">
      <alignment horizontal="left" vertical="center"/>
    </xf>
    <xf numFmtId="0" fontId="13" fillId="3" borderId="1" xfId="1" applyFont="1" applyFill="1" applyBorder="1" applyAlignment="1">
      <alignment horizontal="left" vertical="center" wrapText="1"/>
    </xf>
    <xf numFmtId="0" fontId="3" fillId="0" borderId="2" xfId="1" applyFont="1" applyFill="1" applyBorder="1" applyAlignment="1">
      <alignment vertical="center"/>
    </xf>
    <xf numFmtId="0" fontId="13" fillId="0" borderId="3" xfId="1" applyFont="1" applyFill="1" applyBorder="1" applyAlignment="1">
      <alignment vertical="center"/>
    </xf>
    <xf numFmtId="0" fontId="13" fillId="0" borderId="4" xfId="1" applyFont="1" applyFill="1" applyBorder="1" applyAlignment="1">
      <alignment vertical="center"/>
    </xf>
    <xf numFmtId="0" fontId="10" fillId="3" borderId="25" xfId="1" applyFill="1" applyBorder="1" applyAlignment="1">
      <alignment vertical="center" wrapText="1"/>
    </xf>
    <xf numFmtId="0" fontId="3" fillId="3" borderId="14" xfId="1" applyFont="1" applyFill="1" applyBorder="1" applyAlignment="1">
      <alignment vertical="center"/>
    </xf>
    <xf numFmtId="0" fontId="3" fillId="0" borderId="25" xfId="1" applyFont="1" applyFill="1" applyBorder="1" applyAlignment="1">
      <alignment vertical="center"/>
    </xf>
    <xf numFmtId="0" fontId="13" fillId="0" borderId="6" xfId="1" applyFont="1" applyFill="1" applyBorder="1" applyAlignment="1">
      <alignment vertical="center"/>
    </xf>
    <xf numFmtId="0" fontId="13" fillId="0" borderId="9" xfId="1" applyFont="1" applyFill="1" applyBorder="1" applyAlignment="1">
      <alignment vertical="center"/>
    </xf>
    <xf numFmtId="0" fontId="1" fillId="3" borderId="4" xfId="1" applyFont="1" applyFill="1" applyBorder="1" applyAlignment="1">
      <alignment vertical="center"/>
    </xf>
    <xf numFmtId="0" fontId="13" fillId="3" borderId="33" xfId="1" applyFont="1" applyFill="1" applyBorder="1" applyAlignment="1">
      <alignment horizontal="left" vertical="top"/>
    </xf>
    <xf numFmtId="0" fontId="10" fillId="3" borderId="34" xfId="1" applyFill="1" applyBorder="1" applyAlignment="1">
      <alignment horizontal="left" vertical="top"/>
    </xf>
    <xf numFmtId="0" fontId="10" fillId="3" borderId="22" xfId="1" applyFill="1" applyBorder="1" applyAlignment="1">
      <alignment horizontal="left" vertical="top"/>
    </xf>
    <xf numFmtId="0" fontId="10" fillId="3" borderId="23" xfId="1" applyFill="1" applyBorder="1" applyAlignment="1">
      <alignment horizontal="left" vertical="top"/>
    </xf>
    <xf numFmtId="0" fontId="3" fillId="3" borderId="14" xfId="1" applyFont="1" applyFill="1" applyBorder="1" applyAlignment="1">
      <alignment horizontal="left" vertical="top"/>
    </xf>
    <xf numFmtId="0" fontId="10" fillId="3" borderId="15" xfId="1" applyFill="1" applyBorder="1" applyAlignment="1">
      <alignment horizontal="left" vertical="top"/>
    </xf>
    <xf numFmtId="0" fontId="10" fillId="3" borderId="16" xfId="1" applyFill="1" applyBorder="1" applyAlignment="1">
      <alignment horizontal="left" vertical="top"/>
    </xf>
    <xf numFmtId="0" fontId="13" fillId="3" borderId="33" xfId="1" applyFont="1" applyFill="1" applyBorder="1" applyAlignment="1">
      <alignment horizontal="left" vertical="top" wrapText="1"/>
    </xf>
    <xf numFmtId="0" fontId="13" fillId="3" borderId="8" xfId="1" applyFont="1" applyFill="1" applyBorder="1"/>
    <xf numFmtId="0" fontId="22" fillId="3" borderId="31" xfId="1" applyFont="1" applyFill="1" applyBorder="1" applyAlignment="1">
      <alignment horizontal="center" vertical="center"/>
    </xf>
    <xf numFmtId="0" fontId="5" fillId="3" borderId="2" xfId="1" applyFont="1" applyFill="1" applyBorder="1" applyAlignment="1">
      <alignment vertical="center"/>
    </xf>
    <xf numFmtId="0" fontId="22" fillId="3" borderId="22" xfId="1" applyFont="1" applyFill="1" applyBorder="1" applyAlignment="1">
      <alignment vertical="center"/>
    </xf>
    <xf numFmtId="0" fontId="10" fillId="3" borderId="8" xfId="1" applyFill="1" applyBorder="1" applyAlignment="1">
      <alignment vertical="center"/>
    </xf>
    <xf numFmtId="0" fontId="22" fillId="3" borderId="7" xfId="1" applyFont="1" applyFill="1" applyBorder="1" applyAlignment="1">
      <alignment horizontal="left" vertical="center" wrapText="1"/>
    </xf>
    <xf numFmtId="0" fontId="22" fillId="3" borderId="25" xfId="1" applyFont="1" applyFill="1" applyBorder="1" applyAlignment="1">
      <alignment horizontal="left" vertical="center" wrapText="1"/>
    </xf>
    <xf numFmtId="0" fontId="10" fillId="3" borderId="17" xfId="1" applyFill="1" applyBorder="1" applyAlignment="1"/>
    <xf numFmtId="0" fontId="13" fillId="3" borderId="18" xfId="1" applyFont="1" applyFill="1" applyBorder="1" applyAlignment="1">
      <alignment vertical="center"/>
    </xf>
    <xf numFmtId="0" fontId="10" fillId="3" borderId="19" xfId="1" applyFill="1" applyBorder="1" applyAlignment="1">
      <alignment vertical="center"/>
    </xf>
    <xf numFmtId="0" fontId="10" fillId="3" borderId="20" xfId="1" applyFill="1" applyBorder="1" applyAlignment="1">
      <alignment vertical="center"/>
    </xf>
    <xf numFmtId="0" fontId="13" fillId="3" borderId="14" xfId="1" applyFont="1" applyFill="1" applyBorder="1" applyAlignment="1">
      <alignment horizontal="left" vertical="top"/>
    </xf>
    <xf numFmtId="0" fontId="10" fillId="3" borderId="21" xfId="1" applyFill="1" applyBorder="1" applyAlignment="1">
      <alignment horizontal="left" vertical="top"/>
    </xf>
    <xf numFmtId="0" fontId="10" fillId="3" borderId="5" xfId="1" applyFill="1" applyBorder="1" applyAlignment="1">
      <alignment horizontal="left" vertical="top"/>
    </xf>
    <xf numFmtId="0" fontId="13" fillId="3" borderId="21" xfId="1" applyFont="1" applyFill="1" applyBorder="1" applyAlignment="1">
      <alignment horizontal="left" vertical="center"/>
    </xf>
    <xf numFmtId="0" fontId="13" fillId="3" borderId="22" xfId="1" applyFont="1" applyFill="1" applyBorder="1" applyAlignment="1">
      <alignment horizontal="left" vertical="center"/>
    </xf>
    <xf numFmtId="0" fontId="3" fillId="3" borderId="0" xfId="1" applyFont="1" applyFill="1" applyAlignment="1">
      <alignment horizontal="center" vertical="center"/>
    </xf>
    <xf numFmtId="0" fontId="13" fillId="3" borderId="0" xfId="1" applyFont="1" applyFill="1" applyAlignment="1">
      <alignment horizontal="center" vertical="center"/>
    </xf>
    <xf numFmtId="0" fontId="13" fillId="3" borderId="8" xfId="1" applyFont="1" applyFill="1" applyBorder="1" applyAlignment="1">
      <alignment horizontal="center" vertical="center"/>
    </xf>
    <xf numFmtId="0" fontId="13" fillId="3" borderId="5" xfId="1" applyFont="1" applyFill="1" applyBorder="1" applyAlignment="1">
      <alignment horizontal="left" vertical="center"/>
    </xf>
    <xf numFmtId="0" fontId="13" fillId="3" borderId="23" xfId="1" applyFont="1" applyFill="1" applyBorder="1" applyAlignment="1">
      <alignment horizontal="left" vertical="center"/>
    </xf>
    <xf numFmtId="0" fontId="22" fillId="3" borderId="24" xfId="1" applyFont="1" applyFill="1" applyBorder="1" applyAlignment="1">
      <alignment horizontal="left" vertical="center" wrapText="1"/>
    </xf>
    <xf numFmtId="0" fontId="13" fillId="3" borderId="2" xfId="1" applyFont="1" applyFill="1" applyBorder="1" applyAlignment="1">
      <alignment horizontal="left" vertical="center"/>
    </xf>
    <xf numFmtId="0" fontId="13" fillId="3" borderId="3" xfId="1" applyFont="1" applyFill="1" applyBorder="1" applyAlignment="1">
      <alignment horizontal="left" vertical="center"/>
    </xf>
    <xf numFmtId="0" fontId="13" fillId="3" borderId="4" xfId="1" applyFont="1" applyFill="1" applyBorder="1" applyAlignment="1">
      <alignment horizontal="left" vertical="center"/>
    </xf>
    <xf numFmtId="0" fontId="13" fillId="3" borderId="4" xfId="1" applyFont="1" applyFill="1" applyBorder="1" applyAlignment="1">
      <alignment vertical="center" wrapText="1"/>
    </xf>
    <xf numFmtId="0" fontId="10" fillId="3" borderId="6" xfId="1" applyFill="1" applyBorder="1" applyAlignment="1">
      <alignment wrapText="1"/>
    </xf>
    <xf numFmtId="0" fontId="22" fillId="3" borderId="25" xfId="1" applyFont="1" applyFill="1" applyBorder="1" applyAlignment="1">
      <alignment vertical="center" wrapText="1"/>
    </xf>
    <xf numFmtId="0" fontId="10" fillId="3" borderId="9" xfId="1" applyFill="1" applyBorder="1" applyAlignment="1">
      <alignment vertical="center"/>
    </xf>
    <xf numFmtId="0" fontId="22" fillId="3" borderId="25" xfId="1" applyFont="1" applyFill="1" applyBorder="1" applyAlignment="1">
      <alignment vertical="center"/>
    </xf>
    <xf numFmtId="0" fontId="22" fillId="3" borderId="30" xfId="1" applyFont="1" applyFill="1" applyBorder="1" applyAlignment="1">
      <alignment vertical="center"/>
    </xf>
    <xf numFmtId="0" fontId="15" fillId="3" borderId="1" xfId="1" applyFont="1" applyFill="1" applyBorder="1" applyAlignment="1">
      <alignment horizontal="center"/>
    </xf>
    <xf numFmtId="0" fontId="17" fillId="3" borderId="2" xfId="1" applyFont="1" applyFill="1" applyBorder="1" applyAlignment="1">
      <alignment horizontal="left"/>
    </xf>
    <xf numFmtId="0" fontId="17" fillId="3" borderId="3" xfId="1" applyFont="1" applyFill="1" applyBorder="1" applyAlignment="1">
      <alignment horizontal="left"/>
    </xf>
    <xf numFmtId="0" fontId="17" fillId="3" borderId="4" xfId="1" applyFont="1" applyFill="1" applyBorder="1" applyAlignment="1">
      <alignment horizontal="left"/>
    </xf>
    <xf numFmtId="0" fontId="17" fillId="3" borderId="10" xfId="1" applyFont="1" applyFill="1" applyBorder="1" applyAlignment="1">
      <alignment horizontal="center" vertical="center" wrapText="1"/>
    </xf>
    <xf numFmtId="0" fontId="17" fillId="3" borderId="24"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3" borderId="25" xfId="1" applyFont="1" applyFill="1" applyBorder="1" applyAlignment="1">
      <alignment horizontal="center"/>
    </xf>
    <xf numFmtId="0" fontId="13" fillId="3" borderId="9" xfId="1" applyFont="1" applyFill="1" applyBorder="1" applyAlignment="1">
      <alignment horizontal="center"/>
    </xf>
    <xf numFmtId="0" fontId="22" fillId="3" borderId="1" xfId="1" applyFont="1" applyFill="1" applyBorder="1" applyAlignment="1">
      <alignment horizontal="center" vertical="center" wrapText="1"/>
    </xf>
    <xf numFmtId="0" fontId="17" fillId="3" borderId="14" xfId="1" applyFont="1" applyFill="1" applyBorder="1" applyAlignment="1">
      <alignment horizontal="left" vertical="center" wrapText="1"/>
    </xf>
    <xf numFmtId="0" fontId="17" fillId="3" borderId="15" xfId="1" applyFont="1" applyFill="1" applyBorder="1" applyAlignment="1">
      <alignment horizontal="left" vertical="center" wrapText="1"/>
    </xf>
    <xf numFmtId="0" fontId="17" fillId="3" borderId="16"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6" xfId="1" applyFont="1" applyFill="1" applyBorder="1" applyAlignment="1">
      <alignment horizontal="left" vertical="center" wrapText="1"/>
    </xf>
    <xf numFmtId="0" fontId="17" fillId="3" borderId="9" xfId="1" applyFont="1" applyFill="1" applyBorder="1" applyAlignment="1">
      <alignment horizontal="left" vertical="center" wrapText="1"/>
    </xf>
    <xf numFmtId="0" fontId="17" fillId="3" borderId="1" xfId="1" applyFont="1" applyFill="1" applyBorder="1" applyAlignment="1">
      <alignment horizontal="center" vertical="center" wrapText="1"/>
    </xf>
    <xf numFmtId="0" fontId="17" fillId="3" borderId="1" xfId="1" applyFont="1" applyFill="1" applyBorder="1" applyAlignment="1">
      <alignment horizontal="left" vertical="center"/>
    </xf>
    <xf numFmtId="0" fontId="17" fillId="3" borderId="2" xfId="1" applyFont="1" applyFill="1" applyBorder="1" applyAlignment="1">
      <alignment horizontal="left" vertical="center"/>
    </xf>
    <xf numFmtId="0" fontId="17" fillId="3" borderId="3" xfId="1" applyFont="1" applyFill="1" applyBorder="1" applyAlignment="1">
      <alignment horizontal="left" vertical="center"/>
    </xf>
    <xf numFmtId="0" fontId="17" fillId="3" borderId="4" xfId="1" applyFont="1" applyFill="1" applyBorder="1" applyAlignment="1">
      <alignment horizontal="left" vertical="center"/>
    </xf>
    <xf numFmtId="0" fontId="13" fillId="3" borderId="25" xfId="1" applyFont="1" applyFill="1" applyBorder="1" applyAlignment="1">
      <alignment horizontal="center" vertical="center"/>
    </xf>
    <xf numFmtId="0" fontId="13" fillId="3" borderId="9" xfId="1" applyFont="1" applyFill="1" applyBorder="1" applyAlignment="1">
      <alignment horizontal="center" vertical="center"/>
    </xf>
    <xf numFmtId="0" fontId="17" fillId="3" borderId="2" xfId="1" applyFont="1" applyFill="1" applyBorder="1" applyAlignment="1">
      <alignment horizontal="left" vertical="center" wrapText="1"/>
    </xf>
    <xf numFmtId="0" fontId="22" fillId="3" borderId="4" xfId="1" applyFont="1" applyFill="1" applyBorder="1" applyAlignment="1">
      <alignment horizontal="left" vertical="center" wrapText="1"/>
    </xf>
    <xf numFmtId="0" fontId="17" fillId="3" borderId="10" xfId="1" applyFont="1" applyFill="1" applyBorder="1" applyAlignment="1">
      <alignment horizontal="left" vertical="top" wrapText="1"/>
    </xf>
    <xf numFmtId="0" fontId="17" fillId="3" borderId="24" xfId="1" applyFont="1" applyFill="1" applyBorder="1" applyAlignment="1">
      <alignment horizontal="left" vertical="top" wrapText="1"/>
    </xf>
    <xf numFmtId="0" fontId="17" fillId="3" borderId="7" xfId="1" applyFont="1" applyFill="1" applyBorder="1" applyAlignment="1">
      <alignment horizontal="left" vertical="top" wrapText="1"/>
    </xf>
    <xf numFmtId="0" fontId="25" fillId="3" borderId="24"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13" fillId="3" borderId="6" xfId="1" applyFont="1" applyFill="1" applyBorder="1" applyAlignment="1">
      <alignment horizontal="center"/>
    </xf>
    <xf numFmtId="0" fontId="22" fillId="3" borderId="2" xfId="1" applyFont="1" applyFill="1" applyBorder="1" applyAlignment="1">
      <alignment horizontal="center" vertical="center" wrapText="1"/>
    </xf>
    <xf numFmtId="0" fontId="22" fillId="3" borderId="4" xfId="1" applyFont="1" applyFill="1" applyBorder="1" applyAlignment="1">
      <alignment horizontal="center" vertical="center" wrapText="1"/>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4" xfId="1" applyFont="1" applyFill="1" applyBorder="1" applyAlignment="1">
      <alignment horizontal="center" vertical="center"/>
    </xf>
    <xf numFmtId="0" fontId="13" fillId="3" borderId="14" xfId="1" applyFont="1" applyFill="1" applyBorder="1" applyAlignment="1">
      <alignment horizontal="center" vertical="center" wrapText="1"/>
    </xf>
    <xf numFmtId="0" fontId="13" fillId="3" borderId="16" xfId="1" applyFont="1" applyFill="1" applyBorder="1" applyAlignment="1">
      <alignment horizontal="center" vertical="center" wrapText="1"/>
    </xf>
    <xf numFmtId="0" fontId="13" fillId="3" borderId="25"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13" fillId="2" borderId="5" xfId="1" applyFont="1" applyFill="1" applyBorder="1" applyAlignment="1">
      <alignment horizontal="left" vertical="top" wrapText="1"/>
    </xf>
    <xf numFmtId="0" fontId="17" fillId="3" borderId="1" xfId="1" applyFont="1" applyFill="1" applyBorder="1" applyAlignment="1">
      <alignment horizontal="left" vertical="top" wrapText="1"/>
    </xf>
    <xf numFmtId="0" fontId="27" fillId="3" borderId="1" xfId="1" applyFont="1" applyFill="1" applyBorder="1" applyAlignment="1">
      <alignment horizontal="left" vertical="center"/>
    </xf>
    <xf numFmtId="0" fontId="17" fillId="2" borderId="1" xfId="1" applyFont="1" applyFill="1" applyBorder="1" applyAlignment="1">
      <alignment horizontal="left" vertical="center" wrapText="1"/>
    </xf>
    <xf numFmtId="0" fontId="22" fillId="2" borderId="3" xfId="1" applyFont="1" applyFill="1" applyBorder="1" applyAlignment="1">
      <alignment horizontal="center" vertical="center" wrapText="1"/>
    </xf>
    <xf numFmtId="0" fontId="17" fillId="3" borderId="14" xfId="1" applyFont="1" applyFill="1" applyBorder="1" applyAlignment="1">
      <alignment horizontal="left" vertical="top" wrapText="1"/>
    </xf>
    <xf numFmtId="0" fontId="17" fillId="3" borderId="16" xfId="1" applyFont="1" applyFill="1" applyBorder="1" applyAlignment="1">
      <alignment horizontal="left" vertical="top" wrapText="1"/>
    </xf>
    <xf numFmtId="0" fontId="17" fillId="3" borderId="25" xfId="1" applyFont="1" applyFill="1" applyBorder="1" applyAlignment="1">
      <alignment horizontal="left" vertical="top" wrapText="1"/>
    </xf>
    <xf numFmtId="0" fontId="17" fillId="3" borderId="9" xfId="1" applyFont="1" applyFill="1" applyBorder="1" applyAlignment="1">
      <alignment horizontal="left" vertical="top" wrapText="1"/>
    </xf>
    <xf numFmtId="0" fontId="15" fillId="2" borderId="2" xfId="1" applyFont="1" applyFill="1" applyBorder="1" applyAlignment="1">
      <alignment horizontal="center"/>
    </xf>
    <xf numFmtId="0" fontId="15" fillId="2" borderId="3" xfId="1" applyFont="1" applyFill="1" applyBorder="1" applyAlignment="1">
      <alignment horizontal="center"/>
    </xf>
    <xf numFmtId="0" fontId="15" fillId="2" borderId="4" xfId="1" applyFont="1" applyFill="1" applyBorder="1" applyAlignment="1">
      <alignment horizontal="center"/>
    </xf>
    <xf numFmtId="0" fontId="13" fillId="2" borderId="2" xfId="1" applyFont="1" applyFill="1" applyBorder="1" applyAlignment="1">
      <alignment horizontal="center"/>
    </xf>
    <xf numFmtId="0" fontId="13" fillId="2" borderId="4" xfId="1" applyFont="1" applyFill="1" applyBorder="1" applyAlignment="1">
      <alignment horizontal="center"/>
    </xf>
    <xf numFmtId="0" fontId="13" fillId="2" borderId="6" xfId="1" applyFont="1" applyFill="1" applyBorder="1" applyAlignment="1">
      <alignment horizontal="center" vertical="center"/>
    </xf>
    <xf numFmtId="0" fontId="17" fillId="3" borderId="10" xfId="1" applyFont="1" applyFill="1" applyBorder="1" applyAlignment="1">
      <alignment horizontal="left" vertical="center" wrapText="1"/>
    </xf>
    <xf numFmtId="0" fontId="17" fillId="3" borderId="7" xfId="1" applyFont="1" applyFill="1" applyBorder="1" applyAlignment="1">
      <alignment horizontal="left" vertical="center" wrapText="1"/>
    </xf>
    <xf numFmtId="0" fontId="17" fillId="0" borderId="14" xfId="1" applyFont="1" applyFill="1" applyBorder="1" applyAlignment="1">
      <alignment horizontal="left" vertical="center" wrapText="1"/>
    </xf>
    <xf numFmtId="0" fontId="17" fillId="0" borderId="16" xfId="1" applyFont="1" applyFill="1" applyBorder="1" applyAlignment="1">
      <alignment horizontal="left" vertical="center" wrapText="1"/>
    </xf>
    <xf numFmtId="0" fontId="17" fillId="0" borderId="25" xfId="1" applyFont="1" applyFill="1" applyBorder="1" applyAlignment="1">
      <alignment horizontal="left" vertical="center" wrapText="1"/>
    </xf>
    <xf numFmtId="0" fontId="17" fillId="0" borderId="9" xfId="1" applyFont="1" applyFill="1" applyBorder="1" applyAlignment="1">
      <alignment horizontal="left" vertical="center" wrapText="1"/>
    </xf>
    <xf numFmtId="0" fontId="13" fillId="2" borderId="0" xfId="1" applyFont="1" applyFill="1" applyBorder="1" applyAlignment="1">
      <alignment horizontal="center" vertical="center"/>
    </xf>
    <xf numFmtId="0" fontId="17" fillId="3" borderId="21" xfId="1" applyFont="1" applyFill="1" applyBorder="1" applyAlignment="1">
      <alignment horizontal="left" vertical="center" wrapText="1"/>
    </xf>
    <xf numFmtId="0" fontId="17" fillId="3" borderId="0" xfId="1" applyFont="1" applyFill="1" applyBorder="1" applyAlignment="1">
      <alignment horizontal="left" vertical="center" wrapText="1"/>
    </xf>
    <xf numFmtId="0" fontId="17" fillId="3" borderId="5" xfId="1"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4" borderId="16" xfId="1" applyFont="1" applyFill="1" applyBorder="1" applyAlignment="1">
      <alignment horizontal="center" vertical="top" wrapText="1"/>
    </xf>
    <xf numFmtId="0" fontId="13" fillId="4" borderId="5" xfId="1" applyFont="1" applyFill="1" applyBorder="1" applyAlignment="1">
      <alignment horizontal="center" vertical="top" wrapText="1"/>
    </xf>
    <xf numFmtId="0" fontId="13" fillId="4" borderId="39" xfId="1" applyFont="1" applyFill="1" applyBorder="1" applyAlignment="1">
      <alignment horizontal="center" vertical="top" wrapText="1"/>
    </xf>
    <xf numFmtId="0" fontId="13" fillId="4" borderId="4" xfId="1" applyFont="1" applyFill="1" applyBorder="1" applyAlignment="1">
      <alignment horizontal="center" vertical="center" wrapText="1"/>
    </xf>
    <xf numFmtId="0" fontId="17" fillId="2" borderId="15" xfId="1" applyFont="1" applyFill="1" applyBorder="1" applyAlignment="1">
      <alignment horizontal="left" vertical="top" wrapText="1"/>
    </xf>
    <xf numFmtId="0" fontId="17" fillId="2" borderId="21" xfId="1" applyFont="1" applyFill="1" applyBorder="1" applyAlignment="1">
      <alignment horizontal="left" vertical="top" wrapText="1"/>
    </xf>
    <xf numFmtId="0" fontId="17" fillId="2" borderId="0" xfId="1" applyFont="1" applyFill="1" applyBorder="1" applyAlignment="1">
      <alignment horizontal="left" vertical="top" wrapText="1"/>
    </xf>
    <xf numFmtId="0" fontId="17" fillId="2" borderId="5" xfId="1" applyFont="1" applyFill="1" applyBorder="1" applyAlignment="1">
      <alignment horizontal="left" vertical="top" wrapText="1"/>
    </xf>
    <xf numFmtId="0" fontId="17" fillId="2" borderId="6" xfId="1" applyFont="1" applyFill="1" applyBorder="1" applyAlignment="1">
      <alignment horizontal="left" vertical="top" wrapText="1"/>
    </xf>
    <xf numFmtId="0" fontId="10" fillId="0" borderId="0" xfId="1"/>
    <xf numFmtId="0" fontId="13" fillId="2" borderId="0" xfId="1" applyFont="1" applyFill="1" applyAlignment="1">
      <alignment horizontal="center" vertical="center" wrapText="1"/>
    </xf>
    <xf numFmtId="0" fontId="13" fillId="2" borderId="6" xfId="1" applyFont="1" applyFill="1" applyBorder="1" applyAlignment="1">
      <alignment horizontal="center" vertical="center" wrapText="1"/>
    </xf>
    <xf numFmtId="0" fontId="13" fillId="2" borderId="1" xfId="1" applyFont="1" applyFill="1" applyBorder="1" applyAlignment="1">
      <alignment horizontal="center" vertical="center"/>
    </xf>
    <xf numFmtId="0" fontId="17" fillId="2" borderId="4" xfId="1" applyFont="1" applyFill="1" applyBorder="1" applyAlignment="1">
      <alignment horizontal="left" vertical="center" wrapText="1"/>
    </xf>
    <xf numFmtId="0" fontId="22" fillId="2" borderId="7"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6" xfId="1" applyFont="1" applyFill="1" applyBorder="1" applyAlignment="1">
      <alignment horizontal="center" vertical="center" wrapText="1"/>
    </xf>
    <xf numFmtId="0" fontId="17" fillId="2" borderId="21"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0" borderId="1" xfId="1" applyFont="1" applyFill="1" applyBorder="1" applyAlignment="1">
      <alignment horizontal="left" vertical="top" wrapText="1"/>
    </xf>
    <xf numFmtId="0" fontId="22" fillId="2" borderId="0" xfId="1" applyFont="1" applyFill="1" applyBorder="1" applyAlignment="1">
      <alignment horizontal="center" vertical="center" wrapText="1"/>
    </xf>
    <xf numFmtId="0" fontId="21" fillId="3" borderId="0" xfId="1" applyFont="1" applyFill="1" applyAlignment="1">
      <alignment horizontal="left" vertical="center" wrapText="1"/>
    </xf>
    <xf numFmtId="0" fontId="21" fillId="3" borderId="10"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3" fillId="0" borderId="5" xfId="1" applyFont="1" applyFill="1" applyBorder="1" applyAlignment="1">
      <alignment horizontal="left" vertical="center"/>
    </xf>
    <xf numFmtId="0" fontId="0" fillId="0" borderId="4" xfId="0" applyBorder="1"/>
    <xf numFmtId="0" fontId="13" fillId="2" borderId="0" xfId="1" applyFont="1" applyFill="1" applyBorder="1" applyAlignment="1">
      <alignment horizontal="center" vertical="center" wrapText="1"/>
    </xf>
    <xf numFmtId="0" fontId="17" fillId="2" borderId="3" xfId="1" applyFont="1" applyFill="1" applyBorder="1" applyAlignment="1">
      <alignment horizontal="left" vertical="center" wrapText="1"/>
    </xf>
    <xf numFmtId="0" fontId="17" fillId="0" borderId="1" xfId="1" applyFont="1" applyBorder="1" applyAlignment="1">
      <alignment horizontal="left" vertical="center" wrapText="1"/>
    </xf>
    <xf numFmtId="0" fontId="13" fillId="2" borderId="1" xfId="1" applyFont="1" applyFill="1" applyBorder="1" applyAlignment="1">
      <alignment horizontal="center" vertical="center" wrapText="1"/>
    </xf>
    <xf numFmtId="0" fontId="17" fillId="2" borderId="14" xfId="1" applyFont="1" applyFill="1" applyBorder="1" applyAlignment="1">
      <alignment horizontal="left" vertical="center"/>
    </xf>
    <xf numFmtId="0" fontId="17" fillId="2" borderId="15" xfId="1" applyFont="1" applyFill="1" applyBorder="1" applyAlignment="1">
      <alignment horizontal="left" vertical="center"/>
    </xf>
    <xf numFmtId="0" fontId="17" fillId="2" borderId="16" xfId="1" applyFont="1" applyFill="1" applyBorder="1" applyAlignment="1">
      <alignment horizontal="left" vertical="center"/>
    </xf>
    <xf numFmtId="0" fontId="17" fillId="2" borderId="25" xfId="1" applyFont="1" applyFill="1" applyBorder="1" applyAlignment="1">
      <alignment horizontal="left" vertical="center"/>
    </xf>
    <xf numFmtId="0" fontId="17" fillId="2" borderId="6" xfId="1" applyFont="1" applyFill="1" applyBorder="1" applyAlignment="1">
      <alignment horizontal="left" vertical="center"/>
    </xf>
    <xf numFmtId="0" fontId="17" fillId="2" borderId="9" xfId="1" applyFont="1" applyFill="1" applyBorder="1" applyAlignment="1">
      <alignment horizontal="left" vertical="center"/>
    </xf>
    <xf numFmtId="0" fontId="13" fillId="3" borderId="10" xfId="1" applyFont="1" applyFill="1" applyBorder="1" applyAlignment="1">
      <alignment horizontal="center"/>
    </xf>
    <xf numFmtId="0" fontId="13" fillId="3" borderId="7" xfId="1" applyFont="1" applyFill="1" applyBorder="1" applyAlignment="1">
      <alignment horizontal="center"/>
    </xf>
    <xf numFmtId="0" fontId="13" fillId="2" borderId="5" xfId="1" applyFont="1" applyFill="1" applyBorder="1" applyAlignment="1">
      <alignment horizontal="left" vertical="center" wrapText="1"/>
    </xf>
    <xf numFmtId="0" fontId="13" fillId="3" borderId="0" xfId="1" applyFont="1" applyFill="1" applyBorder="1" applyAlignment="1">
      <alignment horizontal="left" vertical="top" wrapText="1"/>
    </xf>
    <xf numFmtId="0" fontId="17" fillId="2" borderId="10" xfId="1" applyFont="1" applyFill="1" applyBorder="1" applyAlignment="1">
      <alignment horizontal="center" vertical="center"/>
    </xf>
    <xf numFmtId="0" fontId="17" fillId="2" borderId="24" xfId="1" applyFont="1" applyFill="1" applyBorder="1" applyAlignment="1">
      <alignment horizontal="center" vertical="center"/>
    </xf>
    <xf numFmtId="0" fontId="17" fillId="2" borderId="7" xfId="1" applyFont="1" applyFill="1" applyBorder="1" applyAlignment="1">
      <alignment horizontal="center" vertical="center"/>
    </xf>
    <xf numFmtId="0" fontId="17" fillId="2" borderId="1" xfId="1" applyFont="1" applyFill="1" applyBorder="1" applyAlignment="1">
      <alignment horizontal="left"/>
    </xf>
    <xf numFmtId="0" fontId="17" fillId="2" borderId="24" xfId="1" applyFont="1" applyFill="1" applyBorder="1" applyAlignment="1">
      <alignment horizontal="left" vertical="center" wrapText="1"/>
    </xf>
  </cellXfs>
  <cellStyles count="5">
    <cellStyle name="Comma 2" xfId="2"/>
    <cellStyle name="Hyperlink" xfId="4" builtinId="8"/>
    <cellStyle name="Normal" xfId="0" builtinId="0"/>
    <cellStyle name="Normal 2" xfId="1"/>
    <cellStyle name="Normal_F_FAN" xfId="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theme" Target="theme/theme1.xml"/><Relationship Id="rId42" Type="http://schemas.openxmlformats.org/officeDocument/2006/relationships/styles" Target="styles.xml"/><Relationship Id="rId43" Type="http://schemas.openxmlformats.org/officeDocument/2006/relationships/sharedStrings" Target="sharedStrings.xml"/><Relationship Id="rId4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21.vml"/></Relationships>
</file>

<file path=xl/worksheets/_rels/sheet22.xml.rels><?xml version="1.0" encoding="UTF-8" standalone="yes"?>
<Relationships xmlns="http://schemas.openxmlformats.org/package/2006/relationships"><Relationship Id="rId1" Type="http://schemas.openxmlformats.org/officeDocument/2006/relationships/vmlDrawing" Target="../drawings/vmlDrawing22.vml"/></Relationships>
</file>

<file path=xl/worksheets/_rels/sheet23.xml.rels><?xml version="1.0" encoding="UTF-8" standalone="yes"?>
<Relationships xmlns="http://schemas.openxmlformats.org/package/2006/relationships"><Relationship Id="rId1" Type="http://schemas.openxmlformats.org/officeDocument/2006/relationships/vmlDrawing" Target="../drawings/vmlDrawing23.vml"/></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24.v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25.vml"/></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26.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27.vml"/></Relationships>
</file>

<file path=xl/worksheets/_rels/sheet28.xml.rels><?xml version="1.0" encoding="UTF-8" standalone="yes"?>
<Relationships xmlns="http://schemas.openxmlformats.org/package/2006/relationships"><Relationship Id="rId1" Type="http://schemas.openxmlformats.org/officeDocument/2006/relationships/vmlDrawing" Target="../drawings/vmlDrawing28.vml"/></Relationships>
</file>

<file path=xl/worksheets/_rels/sheet29.xml.rels><?xml version="1.0" encoding="UTF-8" standalone="yes"?>
<Relationships xmlns="http://schemas.openxmlformats.org/package/2006/relationships"><Relationship Id="rId1" Type="http://schemas.openxmlformats.org/officeDocument/2006/relationships/vmlDrawing" Target="../drawings/vmlDrawing29.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1" Type="http://schemas.openxmlformats.org/officeDocument/2006/relationships/vmlDrawing" Target="../drawings/vmlDrawing30.vml"/></Relationships>
</file>

<file path=xl/worksheets/_rels/sheet31.xml.rels><?xml version="1.0" encoding="UTF-8" standalone="yes"?>
<Relationships xmlns="http://schemas.openxmlformats.org/package/2006/relationships"><Relationship Id="rId1" Type="http://schemas.openxmlformats.org/officeDocument/2006/relationships/vmlDrawing" Target="../drawings/vmlDrawing31.vml"/></Relationships>
</file>

<file path=xl/worksheets/_rels/sheet32.xml.rels><?xml version="1.0" encoding="UTF-8" standalone="yes"?>
<Relationships xmlns="http://schemas.openxmlformats.org/package/2006/relationships"><Relationship Id="rId1" Type="http://schemas.openxmlformats.org/officeDocument/2006/relationships/vmlDrawing" Target="../drawings/vmlDrawing32.vml"/></Relationships>
</file>

<file path=xl/worksheets/_rels/sheet33.xml.rels><?xml version="1.0" encoding="UTF-8" standalone="yes"?>
<Relationships xmlns="http://schemas.openxmlformats.org/package/2006/relationships"><Relationship Id="rId1" Type="http://schemas.openxmlformats.org/officeDocument/2006/relationships/vmlDrawing" Target="../drawings/vmlDrawing33.vml"/></Relationships>
</file>

<file path=xl/worksheets/_rels/sheet34.xml.rels><?xml version="1.0" encoding="UTF-8" standalone="yes"?>
<Relationships xmlns="http://schemas.openxmlformats.org/package/2006/relationships"><Relationship Id="rId1" Type="http://schemas.openxmlformats.org/officeDocument/2006/relationships/vmlDrawing" Target="../drawings/vmlDrawing34.vml"/></Relationships>
</file>

<file path=xl/worksheets/_rels/sheet35.xml.rels><?xml version="1.0" encoding="UTF-8" standalone="yes"?>
<Relationships xmlns="http://schemas.openxmlformats.org/package/2006/relationships"><Relationship Id="rId1" Type="http://schemas.openxmlformats.org/officeDocument/2006/relationships/vmlDrawing" Target="../drawings/vmlDrawing35.vml"/></Relationships>
</file>

<file path=xl/worksheets/_rels/sheet36.xml.rels><?xml version="1.0" encoding="UTF-8" standalone="yes"?>
<Relationships xmlns="http://schemas.openxmlformats.org/package/2006/relationships"><Relationship Id="rId1" Type="http://schemas.openxmlformats.org/officeDocument/2006/relationships/vmlDrawing" Target="../drawings/vmlDrawing36.vml"/></Relationships>
</file>

<file path=xl/worksheets/_rels/sheet37.xml.rels><?xml version="1.0" encoding="UTF-8" standalone="yes"?>
<Relationships xmlns="http://schemas.openxmlformats.org/package/2006/relationships"><Relationship Id="rId1" Type="http://schemas.openxmlformats.org/officeDocument/2006/relationships/vmlDrawing" Target="../drawings/vmlDrawing37.vml"/></Relationships>
</file>

<file path=xl/worksheets/_rels/sheet38.xml.rels><?xml version="1.0" encoding="UTF-8" standalone="yes"?>
<Relationships xmlns="http://schemas.openxmlformats.org/package/2006/relationships"><Relationship Id="rId1" Type="http://schemas.openxmlformats.org/officeDocument/2006/relationships/vmlDrawing" Target="../drawings/vmlDrawing38.vml"/></Relationships>
</file>

<file path=xl/worksheets/_rels/sheet39.xml.rels><?xml version="1.0" encoding="UTF-8" standalone="yes"?>
<Relationships xmlns="http://schemas.openxmlformats.org/package/2006/relationships"><Relationship Id="rId1" Type="http://schemas.openxmlformats.org/officeDocument/2006/relationships/vmlDrawing" Target="../drawings/vmlDrawing39.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40.xml.rels><?xml version="1.0" encoding="UTF-8" standalone="yes"?>
<Relationships xmlns="http://schemas.openxmlformats.org/package/2006/relationships"><Relationship Id="rId1" Type="http://schemas.openxmlformats.org/officeDocument/2006/relationships/vmlDrawing" Target="../drawings/vmlDrawing40.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hyperlink" Target="http://www.engineeringtoolbox.com/energy-content-d_868.html" TargetMode="External"/><Relationship Id="rId4" Type="http://schemas.openxmlformats.org/officeDocument/2006/relationships/vmlDrawing" Target="../drawings/vmlDrawing7.vml"/><Relationship Id="rId1" Type="http://schemas.openxmlformats.org/officeDocument/2006/relationships/hyperlink" Target="http://www.energystar.gov/targetfinder" TargetMode="External"/><Relationship Id="rId2" Type="http://schemas.openxmlformats.org/officeDocument/2006/relationships/hyperlink" Target="http://www.spiraxsarco.com/resources/steam-tables/saturated-steam.asp" TargetMode="Externa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M49"/>
  <sheetViews>
    <sheetView tabSelected="1" view="pageLayout" topLeftCell="A4" workbookViewId="0">
      <selection activeCell="H17" sqref="H17"/>
    </sheetView>
  </sheetViews>
  <sheetFormatPr baseColWidth="10" defaultColWidth="11" defaultRowHeight="14" x14ac:dyDescent="0"/>
  <cols>
    <col min="1" max="1" width="12.140625" style="2" customWidth="1"/>
    <col min="2" max="2" width="7.28515625" style="2" customWidth="1"/>
    <col min="3" max="3" width="1" style="2" customWidth="1"/>
    <col min="4" max="4" width="10.140625" style="2" customWidth="1"/>
    <col min="5" max="5" width="3.7109375" style="2" customWidth="1"/>
    <col min="6" max="6" width="11.7109375" style="2" customWidth="1"/>
    <col min="7" max="7" width="21.85546875" style="2" hidden="1" customWidth="1"/>
    <col min="8" max="8" width="11" style="1"/>
    <col min="9" max="9" width="11.5703125" style="1" customWidth="1"/>
    <col min="10" max="10" width="4.85546875" style="1" customWidth="1"/>
    <col min="11" max="11" width="8.28515625" style="1" customWidth="1"/>
    <col min="12" max="1261" width="11" style="1"/>
  </cols>
  <sheetData>
    <row r="1" spans="1:1261" ht="14" customHeight="1"/>
    <row r="2" spans="1:1261" ht="14" customHeight="1">
      <c r="A2" s="7" t="s">
        <v>348</v>
      </c>
    </row>
    <row r="3" spans="1:1261" s="2" customFormat="1" ht="96" customHeight="1">
      <c r="A3" s="650" t="s">
        <v>0</v>
      </c>
      <c r="B3" s="650"/>
      <c r="C3" s="650"/>
      <c r="D3" s="650"/>
      <c r="E3" s="650"/>
      <c r="F3" s="650"/>
      <c r="G3" s="650"/>
      <c r="H3" s="650"/>
      <c r="I3" s="650"/>
      <c r="J3" s="650"/>
      <c r="K3" s="650"/>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row>
    <row r="4" spans="1:1261" ht="14" customHeight="1">
      <c r="A4" s="7" t="s">
        <v>303</v>
      </c>
      <c r="B4" s="3"/>
      <c r="C4" s="3"/>
      <c r="D4" s="3"/>
      <c r="E4" s="3"/>
      <c r="F4" s="3"/>
      <c r="G4" s="3"/>
      <c r="H4" s="4"/>
      <c r="I4" s="4"/>
    </row>
    <row r="5" spans="1:1261" ht="14" customHeight="1">
      <c r="A5" s="256" t="s">
        <v>1469</v>
      </c>
      <c r="B5" s="5"/>
      <c r="C5" s="5"/>
      <c r="D5" s="5"/>
      <c r="E5" s="5"/>
      <c r="F5" s="5"/>
      <c r="G5" s="5"/>
      <c r="H5" s="4"/>
      <c r="I5" s="4"/>
    </row>
    <row r="6" spans="1:1261" ht="14" customHeight="1">
      <c r="A6" s="3"/>
      <c r="B6" s="3"/>
      <c r="C6" s="3"/>
      <c r="D6" s="3"/>
      <c r="E6" s="3"/>
      <c r="F6" s="3"/>
      <c r="G6" s="3"/>
      <c r="H6" s="4"/>
      <c r="I6" s="4"/>
    </row>
    <row r="7" spans="1:1261" ht="14" customHeight="1">
      <c r="A7" s="269" t="s">
        <v>1459</v>
      </c>
    </row>
    <row r="8" spans="1:1261">
      <c r="A8" s="6" t="s">
        <v>1460</v>
      </c>
    </row>
    <row r="9" spans="1:1261" ht="14" customHeight="1">
      <c r="A9" s="6" t="s">
        <v>350</v>
      </c>
      <c r="B9" s="14"/>
      <c r="C9" s="14"/>
      <c r="D9" s="14"/>
      <c r="E9" s="14"/>
      <c r="F9" s="14"/>
      <c r="G9" s="14"/>
    </row>
    <row r="10" spans="1:1261" ht="14" customHeight="1">
      <c r="A10" s="6" t="s">
        <v>297</v>
      </c>
      <c r="B10" s="583"/>
      <c r="C10" s="14"/>
      <c r="D10" s="583"/>
      <c r="E10" s="14"/>
      <c r="F10" s="14"/>
      <c r="G10" s="14"/>
    </row>
    <row r="11" spans="1:1261" ht="26" customHeight="1">
      <c r="A11" s="649" t="s">
        <v>22</v>
      </c>
      <c r="B11" s="649"/>
      <c r="C11" s="649"/>
      <c r="D11" s="649"/>
      <c r="E11" s="649"/>
      <c r="F11" s="649"/>
      <c r="G11" s="649"/>
      <c r="H11" s="649"/>
      <c r="I11" s="649"/>
    </row>
    <row r="12" spans="1:1261" ht="14" customHeight="1">
      <c r="A12" s="6" t="s">
        <v>358</v>
      </c>
    </row>
    <row r="13" spans="1:1261" ht="14" customHeight="1">
      <c r="A13" s="6" t="s">
        <v>23</v>
      </c>
      <c r="B13" s="14"/>
      <c r="C13" s="14"/>
      <c r="D13" s="14"/>
      <c r="E13" s="14"/>
      <c r="F13" s="14"/>
      <c r="G13" s="14"/>
    </row>
    <row r="14" spans="1:1261" s="2" customFormat="1" ht="14" customHeight="1">
      <c r="A14" s="13"/>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row>
    <row r="15" spans="1:1261" s="2" customFormat="1" ht="14" customHeight="1">
      <c r="A15" s="8" t="s">
        <v>355</v>
      </c>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row>
    <row r="16" spans="1:1261" s="2" customFormat="1" ht="14" customHeight="1">
      <c r="A16" s="6" t="s">
        <v>351</v>
      </c>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row>
    <row r="17" spans="1:1261" s="2" customFormat="1" ht="14" customHeight="1">
      <c r="A17" s="6" t="s">
        <v>359</v>
      </c>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row>
    <row r="18" spans="1:1261" s="2" customFormat="1" ht="14" customHeight="1">
      <c r="A18" s="6" t="s">
        <v>360</v>
      </c>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row>
    <row r="19" spans="1:1261" s="2" customFormat="1" ht="14" customHeight="1">
      <c r="A19" s="6" t="s">
        <v>354</v>
      </c>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row>
    <row r="20" spans="1:1261" s="2" customFormat="1" ht="12.75" customHeight="1">
      <c r="A20" s="6" t="s">
        <v>356</v>
      </c>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row>
    <row r="21" spans="1:1261" s="2" customFormat="1">
      <c r="A21" s="6" t="s">
        <v>357</v>
      </c>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row>
    <row r="22" spans="1:1261" s="2" customFormat="1" ht="14" customHeight="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row>
    <row r="23" spans="1:1261" s="2" customFormat="1" ht="14" customHeight="1">
      <c r="A23" s="599" t="s">
        <v>20</v>
      </c>
      <c r="B23" s="599"/>
      <c r="C23" s="599"/>
      <c r="D23" s="599"/>
      <c r="F23" s="599" t="s">
        <v>21</v>
      </c>
      <c r="G23" s="599"/>
      <c r="H23" s="599"/>
      <c r="I23" s="599"/>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row>
    <row r="24" spans="1:1261" ht="14" customHeight="1">
      <c r="A24" s="6" t="s">
        <v>95</v>
      </c>
      <c r="F24" s="6" t="s">
        <v>103</v>
      </c>
      <c r="H24" s="2"/>
      <c r="I24" s="2"/>
    </row>
    <row r="25" spans="1:1261" ht="14" customHeight="1">
      <c r="A25" s="6" t="s">
        <v>96</v>
      </c>
      <c r="F25" s="6" t="s">
        <v>24</v>
      </c>
      <c r="H25" s="2"/>
      <c r="I25" s="2"/>
    </row>
    <row r="26" spans="1:1261" ht="14" customHeight="1">
      <c r="A26" s="6" t="s">
        <v>97</v>
      </c>
      <c r="F26" s="6" t="s">
        <v>104</v>
      </c>
      <c r="H26" s="2"/>
      <c r="I26" s="2"/>
    </row>
    <row r="27" spans="1:1261" ht="14" customHeight="1">
      <c r="A27" s="6" t="s">
        <v>25</v>
      </c>
      <c r="F27" s="6" t="s">
        <v>105</v>
      </c>
      <c r="H27" s="2"/>
      <c r="I27" s="2"/>
    </row>
    <row r="28" spans="1:1261" ht="14" customHeight="1">
      <c r="A28" s="6" t="s">
        <v>98</v>
      </c>
      <c r="F28" s="6" t="s">
        <v>106</v>
      </c>
      <c r="H28" s="2"/>
      <c r="I28" s="2"/>
    </row>
    <row r="29" spans="1:1261" ht="14" customHeight="1">
      <c r="A29" s="6" t="s">
        <v>99</v>
      </c>
      <c r="F29" s="6" t="s">
        <v>107</v>
      </c>
      <c r="H29" s="2"/>
      <c r="I29" s="2"/>
    </row>
    <row r="30" spans="1:1261" ht="14" customHeight="1">
      <c r="A30" s="6" t="s">
        <v>100</v>
      </c>
      <c r="F30" s="6" t="s">
        <v>15</v>
      </c>
      <c r="H30" s="2"/>
      <c r="I30" s="2"/>
    </row>
    <row r="31" spans="1:1261" s="601" customFormat="1" ht="12.75" customHeight="1">
      <c r="A31" s="6" t="s">
        <v>101</v>
      </c>
      <c r="B31" s="2"/>
      <c r="C31" s="2"/>
      <c r="D31" s="2"/>
      <c r="E31" s="2"/>
      <c r="F31" s="6"/>
      <c r="G31" s="2"/>
      <c r="H31" s="2"/>
      <c r="I31" s="2"/>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c r="AG31" s="600"/>
      <c r="AH31" s="600"/>
      <c r="AI31" s="600"/>
      <c r="AJ31" s="600"/>
      <c r="AK31" s="600"/>
      <c r="AL31" s="600"/>
      <c r="AM31" s="600"/>
      <c r="AN31" s="600"/>
      <c r="AO31" s="600"/>
      <c r="AP31" s="600"/>
      <c r="AQ31" s="600"/>
      <c r="AR31" s="600"/>
      <c r="AS31" s="600"/>
      <c r="AT31" s="600"/>
      <c r="AU31" s="600"/>
      <c r="AV31" s="600"/>
      <c r="AW31" s="600"/>
      <c r="AX31" s="600"/>
      <c r="AY31" s="600"/>
      <c r="AZ31" s="600"/>
      <c r="BA31" s="600"/>
      <c r="BB31" s="600"/>
      <c r="BC31" s="600"/>
      <c r="BD31" s="600"/>
      <c r="BE31" s="600"/>
      <c r="BF31" s="600"/>
      <c r="BG31" s="600"/>
      <c r="BH31" s="600"/>
      <c r="BI31" s="600"/>
      <c r="BJ31" s="600"/>
      <c r="BK31" s="600"/>
      <c r="BL31" s="600"/>
      <c r="BM31" s="600"/>
      <c r="BN31" s="600"/>
      <c r="BO31" s="600"/>
      <c r="BP31" s="600"/>
      <c r="BQ31" s="600"/>
      <c r="BR31" s="600"/>
      <c r="BS31" s="600"/>
      <c r="BT31" s="600"/>
      <c r="BU31" s="600"/>
      <c r="BV31" s="600"/>
      <c r="BW31" s="600"/>
      <c r="BX31" s="600"/>
      <c r="BY31" s="600"/>
      <c r="BZ31" s="600"/>
      <c r="CA31" s="600"/>
      <c r="CB31" s="600"/>
      <c r="CC31" s="600"/>
      <c r="CD31" s="600"/>
      <c r="CE31" s="600"/>
      <c r="CF31" s="600"/>
      <c r="CG31" s="600"/>
      <c r="CH31" s="600"/>
      <c r="CI31" s="600"/>
      <c r="CJ31" s="600"/>
      <c r="CK31" s="600"/>
      <c r="CL31" s="600"/>
      <c r="CM31" s="600"/>
      <c r="CN31" s="600"/>
      <c r="CO31" s="600"/>
      <c r="CP31" s="600"/>
      <c r="CQ31" s="600"/>
      <c r="CR31" s="600"/>
      <c r="CS31" s="600"/>
      <c r="CT31" s="600"/>
      <c r="CU31" s="600"/>
      <c r="CV31" s="600"/>
      <c r="CW31" s="600"/>
      <c r="CX31" s="600"/>
      <c r="CY31" s="600"/>
      <c r="CZ31" s="600"/>
      <c r="DA31" s="600"/>
      <c r="DB31" s="600"/>
      <c r="DC31" s="600"/>
      <c r="DD31" s="600"/>
      <c r="DE31" s="600"/>
      <c r="DF31" s="600"/>
      <c r="DG31" s="600"/>
      <c r="DH31" s="600"/>
      <c r="DI31" s="600"/>
      <c r="DJ31" s="600"/>
      <c r="DK31" s="600"/>
      <c r="DL31" s="600"/>
      <c r="DM31" s="600"/>
      <c r="DN31" s="600"/>
      <c r="DO31" s="600"/>
      <c r="DP31" s="600"/>
      <c r="DQ31" s="600"/>
      <c r="DR31" s="600"/>
      <c r="DS31" s="600"/>
      <c r="DT31" s="600"/>
      <c r="DU31" s="600"/>
      <c r="DV31" s="600"/>
      <c r="DW31" s="600"/>
      <c r="DX31" s="600"/>
      <c r="DY31" s="600"/>
      <c r="DZ31" s="600"/>
      <c r="EA31" s="600"/>
      <c r="EB31" s="600"/>
      <c r="EC31" s="600"/>
      <c r="ED31" s="600"/>
      <c r="EE31" s="600"/>
      <c r="EF31" s="600"/>
      <c r="EG31" s="600"/>
      <c r="EH31" s="600"/>
      <c r="EI31" s="600"/>
      <c r="EJ31" s="600"/>
      <c r="EK31" s="600"/>
      <c r="EL31" s="600"/>
      <c r="EM31" s="600"/>
      <c r="EN31" s="600"/>
      <c r="EO31" s="600"/>
      <c r="EP31" s="600"/>
      <c r="EQ31" s="600"/>
      <c r="ER31" s="600"/>
      <c r="ES31" s="600"/>
      <c r="ET31" s="600"/>
      <c r="EU31" s="600"/>
      <c r="EV31" s="600"/>
      <c r="EW31" s="600"/>
      <c r="EX31" s="600"/>
      <c r="EY31" s="600"/>
      <c r="EZ31" s="600"/>
      <c r="FA31" s="600"/>
      <c r="FB31" s="600"/>
      <c r="FC31" s="600"/>
      <c r="FD31" s="600"/>
      <c r="FE31" s="600"/>
      <c r="FF31" s="600"/>
      <c r="FG31" s="600"/>
      <c r="FH31" s="600"/>
      <c r="FI31" s="600"/>
      <c r="FJ31" s="600"/>
      <c r="FK31" s="600"/>
      <c r="FL31" s="600"/>
      <c r="FM31" s="600"/>
      <c r="FN31" s="600"/>
      <c r="FO31" s="600"/>
      <c r="FP31" s="600"/>
      <c r="FQ31" s="600"/>
      <c r="FR31" s="600"/>
      <c r="FS31" s="600"/>
      <c r="FT31" s="600"/>
      <c r="FU31" s="600"/>
      <c r="FV31" s="600"/>
      <c r="FW31" s="600"/>
      <c r="FX31" s="600"/>
      <c r="FY31" s="600"/>
      <c r="FZ31" s="600"/>
      <c r="GA31" s="600"/>
      <c r="GB31" s="600"/>
      <c r="GC31" s="600"/>
      <c r="GD31" s="600"/>
      <c r="GE31" s="600"/>
      <c r="GF31" s="600"/>
      <c r="GG31" s="600"/>
      <c r="GH31" s="600"/>
      <c r="GI31" s="600"/>
      <c r="GJ31" s="600"/>
      <c r="GK31" s="600"/>
      <c r="GL31" s="600"/>
      <c r="GM31" s="600"/>
      <c r="GN31" s="600"/>
      <c r="GO31" s="600"/>
      <c r="GP31" s="600"/>
      <c r="GQ31" s="600"/>
      <c r="GR31" s="600"/>
      <c r="GS31" s="600"/>
      <c r="GT31" s="600"/>
      <c r="GU31" s="600"/>
      <c r="GV31" s="600"/>
      <c r="GW31" s="600"/>
      <c r="GX31" s="600"/>
      <c r="GY31" s="600"/>
      <c r="GZ31" s="600"/>
      <c r="HA31" s="600"/>
      <c r="HB31" s="600"/>
      <c r="HC31" s="600"/>
      <c r="HD31" s="600"/>
      <c r="HE31" s="600"/>
      <c r="HF31" s="600"/>
      <c r="HG31" s="600"/>
      <c r="HH31" s="600"/>
      <c r="HI31" s="600"/>
      <c r="HJ31" s="600"/>
      <c r="HK31" s="600"/>
      <c r="HL31" s="600"/>
      <c r="HM31" s="600"/>
      <c r="HN31" s="600"/>
      <c r="HO31" s="600"/>
      <c r="HP31" s="600"/>
      <c r="HQ31" s="600"/>
      <c r="HR31" s="600"/>
      <c r="HS31" s="600"/>
      <c r="HT31" s="600"/>
      <c r="HU31" s="600"/>
      <c r="HV31" s="600"/>
      <c r="HW31" s="600"/>
      <c r="HX31" s="600"/>
      <c r="HY31" s="600"/>
      <c r="HZ31" s="600"/>
      <c r="IA31" s="600"/>
      <c r="IB31" s="600"/>
      <c r="IC31" s="600"/>
      <c r="ID31" s="600"/>
      <c r="IE31" s="600"/>
      <c r="IF31" s="600"/>
      <c r="IG31" s="600"/>
      <c r="IH31" s="600"/>
      <c r="II31" s="600"/>
      <c r="IJ31" s="600"/>
      <c r="IK31" s="600"/>
      <c r="IL31" s="600"/>
      <c r="IM31" s="600"/>
      <c r="IN31" s="600"/>
      <c r="IO31" s="600"/>
      <c r="IP31" s="600"/>
      <c r="IQ31" s="600"/>
      <c r="IR31" s="600"/>
      <c r="IS31" s="600"/>
      <c r="IT31" s="600"/>
      <c r="IU31" s="600"/>
      <c r="IV31" s="600"/>
      <c r="IW31" s="600"/>
      <c r="IX31" s="600"/>
      <c r="IY31" s="600"/>
      <c r="IZ31" s="600"/>
      <c r="JA31" s="600"/>
      <c r="JB31" s="600"/>
      <c r="JC31" s="600"/>
      <c r="JD31" s="600"/>
      <c r="JE31" s="600"/>
      <c r="JF31" s="600"/>
      <c r="JG31" s="600"/>
      <c r="JH31" s="600"/>
      <c r="JI31" s="600"/>
      <c r="JJ31" s="600"/>
      <c r="JK31" s="600"/>
      <c r="JL31" s="600"/>
      <c r="JM31" s="600"/>
      <c r="JN31" s="600"/>
      <c r="JO31" s="600"/>
      <c r="JP31" s="600"/>
      <c r="JQ31" s="600"/>
      <c r="JR31" s="600"/>
      <c r="JS31" s="600"/>
      <c r="JT31" s="600"/>
      <c r="JU31" s="600"/>
      <c r="JV31" s="600"/>
      <c r="JW31" s="600"/>
      <c r="JX31" s="600"/>
      <c r="JY31" s="600"/>
      <c r="JZ31" s="600"/>
      <c r="KA31" s="600"/>
      <c r="KB31" s="600"/>
      <c r="KC31" s="600"/>
      <c r="KD31" s="600"/>
      <c r="KE31" s="600"/>
      <c r="KF31" s="600"/>
      <c r="KG31" s="600"/>
      <c r="KH31" s="600"/>
      <c r="KI31" s="600"/>
      <c r="KJ31" s="600"/>
      <c r="KK31" s="600"/>
      <c r="KL31" s="600"/>
      <c r="KM31" s="600"/>
      <c r="KN31" s="600"/>
      <c r="KO31" s="600"/>
      <c r="KP31" s="600"/>
      <c r="KQ31" s="600"/>
      <c r="KR31" s="600"/>
      <c r="KS31" s="600"/>
      <c r="KT31" s="600"/>
      <c r="KU31" s="600"/>
      <c r="KV31" s="600"/>
      <c r="KW31" s="600"/>
      <c r="KX31" s="600"/>
      <c r="KY31" s="600"/>
      <c r="KZ31" s="600"/>
      <c r="LA31" s="600"/>
      <c r="LB31" s="600"/>
      <c r="LC31" s="600"/>
      <c r="LD31" s="600"/>
      <c r="LE31" s="600"/>
      <c r="LF31" s="600"/>
      <c r="LG31" s="600"/>
      <c r="LH31" s="600"/>
      <c r="LI31" s="600"/>
      <c r="LJ31" s="600"/>
      <c r="LK31" s="600"/>
      <c r="LL31" s="600"/>
      <c r="LM31" s="600"/>
      <c r="LN31" s="600"/>
      <c r="LO31" s="600"/>
      <c r="LP31" s="600"/>
      <c r="LQ31" s="600"/>
      <c r="LR31" s="600"/>
      <c r="LS31" s="600"/>
      <c r="LT31" s="600"/>
      <c r="LU31" s="600"/>
      <c r="LV31" s="600"/>
      <c r="LW31" s="600"/>
      <c r="LX31" s="600"/>
      <c r="LY31" s="600"/>
      <c r="LZ31" s="600"/>
      <c r="MA31" s="600"/>
      <c r="MB31" s="600"/>
      <c r="MC31" s="600"/>
      <c r="MD31" s="600"/>
      <c r="ME31" s="600"/>
      <c r="MF31" s="600"/>
      <c r="MG31" s="600"/>
      <c r="MH31" s="600"/>
      <c r="MI31" s="600"/>
      <c r="MJ31" s="600"/>
      <c r="MK31" s="600"/>
      <c r="ML31" s="600"/>
      <c r="MM31" s="600"/>
      <c r="MN31" s="600"/>
      <c r="MO31" s="600"/>
      <c r="MP31" s="600"/>
      <c r="MQ31" s="600"/>
      <c r="MR31" s="600"/>
      <c r="MS31" s="600"/>
      <c r="MT31" s="600"/>
      <c r="MU31" s="600"/>
      <c r="MV31" s="600"/>
      <c r="MW31" s="600"/>
      <c r="MX31" s="600"/>
      <c r="MY31" s="600"/>
      <c r="MZ31" s="600"/>
      <c r="NA31" s="600"/>
      <c r="NB31" s="600"/>
      <c r="NC31" s="600"/>
      <c r="ND31" s="600"/>
      <c r="NE31" s="600"/>
      <c r="NF31" s="600"/>
      <c r="NG31" s="600"/>
      <c r="NH31" s="600"/>
      <c r="NI31" s="600"/>
      <c r="NJ31" s="600"/>
      <c r="NK31" s="600"/>
      <c r="NL31" s="600"/>
      <c r="NM31" s="600"/>
      <c r="NN31" s="600"/>
      <c r="NO31" s="600"/>
      <c r="NP31" s="600"/>
      <c r="NQ31" s="600"/>
      <c r="NR31" s="600"/>
      <c r="NS31" s="600"/>
      <c r="NT31" s="600"/>
      <c r="NU31" s="600"/>
      <c r="NV31" s="600"/>
      <c r="NW31" s="600"/>
      <c r="NX31" s="600"/>
      <c r="NY31" s="600"/>
      <c r="NZ31" s="600"/>
      <c r="OA31" s="600"/>
      <c r="OB31" s="600"/>
      <c r="OC31" s="600"/>
      <c r="OD31" s="600"/>
      <c r="OE31" s="600"/>
      <c r="OF31" s="600"/>
      <c r="OG31" s="600"/>
      <c r="OH31" s="600"/>
      <c r="OI31" s="600"/>
      <c r="OJ31" s="600"/>
      <c r="OK31" s="600"/>
      <c r="OL31" s="600"/>
      <c r="OM31" s="600"/>
      <c r="ON31" s="600"/>
      <c r="OO31" s="600"/>
      <c r="OP31" s="600"/>
      <c r="OQ31" s="600"/>
      <c r="OR31" s="600"/>
      <c r="OS31" s="600"/>
      <c r="OT31" s="600"/>
      <c r="OU31" s="600"/>
      <c r="OV31" s="600"/>
      <c r="OW31" s="600"/>
      <c r="OX31" s="600"/>
      <c r="OY31" s="600"/>
      <c r="OZ31" s="600"/>
      <c r="PA31" s="600"/>
      <c r="PB31" s="600"/>
      <c r="PC31" s="600"/>
      <c r="PD31" s="600"/>
      <c r="PE31" s="600"/>
      <c r="PF31" s="600"/>
      <c r="PG31" s="600"/>
      <c r="PH31" s="600"/>
      <c r="PI31" s="600"/>
      <c r="PJ31" s="600"/>
      <c r="PK31" s="600"/>
      <c r="PL31" s="600"/>
      <c r="PM31" s="600"/>
      <c r="PN31" s="600"/>
      <c r="PO31" s="600"/>
      <c r="PP31" s="600"/>
      <c r="PQ31" s="600"/>
      <c r="PR31" s="600"/>
      <c r="PS31" s="600"/>
      <c r="PT31" s="600"/>
      <c r="PU31" s="600"/>
      <c r="PV31" s="600"/>
      <c r="PW31" s="600"/>
      <c r="PX31" s="600"/>
      <c r="PY31" s="600"/>
      <c r="PZ31" s="600"/>
      <c r="QA31" s="600"/>
      <c r="QB31" s="600"/>
      <c r="QC31" s="600"/>
      <c r="QD31" s="600"/>
      <c r="QE31" s="600"/>
      <c r="QF31" s="600"/>
      <c r="QG31" s="600"/>
      <c r="QH31" s="600"/>
      <c r="QI31" s="600"/>
      <c r="QJ31" s="600"/>
      <c r="QK31" s="600"/>
      <c r="QL31" s="600"/>
      <c r="QM31" s="600"/>
      <c r="QN31" s="600"/>
      <c r="QO31" s="600"/>
      <c r="QP31" s="600"/>
      <c r="QQ31" s="600"/>
      <c r="QR31" s="600"/>
      <c r="QS31" s="600"/>
      <c r="QT31" s="600"/>
      <c r="QU31" s="600"/>
      <c r="QV31" s="600"/>
      <c r="QW31" s="600"/>
      <c r="QX31" s="600"/>
      <c r="QY31" s="600"/>
      <c r="QZ31" s="600"/>
      <c r="RA31" s="600"/>
      <c r="RB31" s="600"/>
      <c r="RC31" s="600"/>
      <c r="RD31" s="600"/>
      <c r="RE31" s="600"/>
      <c r="RF31" s="600"/>
      <c r="RG31" s="600"/>
      <c r="RH31" s="600"/>
      <c r="RI31" s="600"/>
      <c r="RJ31" s="600"/>
      <c r="RK31" s="600"/>
      <c r="RL31" s="600"/>
      <c r="RM31" s="600"/>
      <c r="RN31" s="600"/>
      <c r="RO31" s="600"/>
      <c r="RP31" s="600"/>
      <c r="RQ31" s="600"/>
      <c r="RR31" s="600"/>
      <c r="RS31" s="600"/>
      <c r="RT31" s="600"/>
      <c r="RU31" s="600"/>
      <c r="RV31" s="600"/>
      <c r="RW31" s="600"/>
      <c r="RX31" s="600"/>
      <c r="RY31" s="600"/>
      <c r="RZ31" s="600"/>
      <c r="SA31" s="600"/>
      <c r="SB31" s="600"/>
      <c r="SC31" s="600"/>
      <c r="SD31" s="600"/>
      <c r="SE31" s="600"/>
      <c r="SF31" s="600"/>
      <c r="SG31" s="600"/>
      <c r="SH31" s="600"/>
      <c r="SI31" s="600"/>
      <c r="SJ31" s="600"/>
      <c r="SK31" s="600"/>
      <c r="SL31" s="600"/>
      <c r="SM31" s="600"/>
      <c r="SN31" s="600"/>
      <c r="SO31" s="600"/>
      <c r="SP31" s="600"/>
      <c r="SQ31" s="600"/>
      <c r="SR31" s="600"/>
      <c r="SS31" s="600"/>
      <c r="ST31" s="600"/>
      <c r="SU31" s="600"/>
      <c r="SV31" s="600"/>
      <c r="SW31" s="600"/>
      <c r="SX31" s="600"/>
      <c r="SY31" s="600"/>
      <c r="SZ31" s="600"/>
      <c r="TA31" s="600"/>
      <c r="TB31" s="600"/>
      <c r="TC31" s="600"/>
      <c r="TD31" s="600"/>
      <c r="TE31" s="600"/>
      <c r="TF31" s="600"/>
      <c r="TG31" s="600"/>
      <c r="TH31" s="600"/>
      <c r="TI31" s="600"/>
      <c r="TJ31" s="600"/>
      <c r="TK31" s="600"/>
      <c r="TL31" s="600"/>
      <c r="TM31" s="600"/>
      <c r="TN31" s="600"/>
      <c r="TO31" s="600"/>
      <c r="TP31" s="600"/>
      <c r="TQ31" s="600"/>
      <c r="TR31" s="600"/>
      <c r="TS31" s="600"/>
      <c r="TT31" s="600"/>
      <c r="TU31" s="600"/>
      <c r="TV31" s="600"/>
      <c r="TW31" s="600"/>
      <c r="TX31" s="600"/>
      <c r="TY31" s="600"/>
      <c r="TZ31" s="600"/>
      <c r="UA31" s="600"/>
      <c r="UB31" s="600"/>
      <c r="UC31" s="600"/>
      <c r="UD31" s="600"/>
      <c r="UE31" s="600"/>
      <c r="UF31" s="600"/>
      <c r="UG31" s="600"/>
      <c r="UH31" s="600"/>
      <c r="UI31" s="600"/>
      <c r="UJ31" s="600"/>
      <c r="UK31" s="600"/>
      <c r="UL31" s="600"/>
      <c r="UM31" s="600"/>
      <c r="UN31" s="600"/>
      <c r="UO31" s="600"/>
      <c r="UP31" s="600"/>
      <c r="UQ31" s="600"/>
      <c r="UR31" s="600"/>
      <c r="US31" s="600"/>
      <c r="UT31" s="600"/>
      <c r="UU31" s="600"/>
      <c r="UV31" s="600"/>
      <c r="UW31" s="600"/>
      <c r="UX31" s="600"/>
      <c r="UY31" s="600"/>
      <c r="UZ31" s="600"/>
      <c r="VA31" s="600"/>
      <c r="VB31" s="600"/>
      <c r="VC31" s="600"/>
      <c r="VD31" s="600"/>
      <c r="VE31" s="600"/>
      <c r="VF31" s="600"/>
      <c r="VG31" s="600"/>
      <c r="VH31" s="600"/>
      <c r="VI31" s="600"/>
      <c r="VJ31" s="600"/>
      <c r="VK31" s="600"/>
      <c r="VL31" s="600"/>
      <c r="VM31" s="600"/>
      <c r="VN31" s="600"/>
      <c r="VO31" s="600"/>
      <c r="VP31" s="600"/>
      <c r="VQ31" s="600"/>
      <c r="VR31" s="600"/>
      <c r="VS31" s="600"/>
      <c r="VT31" s="600"/>
      <c r="VU31" s="600"/>
      <c r="VV31" s="600"/>
      <c r="VW31" s="600"/>
      <c r="VX31" s="600"/>
      <c r="VY31" s="600"/>
      <c r="VZ31" s="600"/>
      <c r="WA31" s="600"/>
      <c r="WB31" s="600"/>
      <c r="WC31" s="600"/>
      <c r="WD31" s="600"/>
      <c r="WE31" s="600"/>
      <c r="WF31" s="600"/>
      <c r="WG31" s="600"/>
      <c r="WH31" s="600"/>
      <c r="WI31" s="600"/>
      <c r="WJ31" s="600"/>
      <c r="WK31" s="600"/>
      <c r="WL31" s="600"/>
      <c r="WM31" s="600"/>
      <c r="WN31" s="600"/>
      <c r="WO31" s="600"/>
      <c r="WP31" s="600"/>
      <c r="WQ31" s="600"/>
      <c r="WR31" s="600"/>
      <c r="WS31" s="600"/>
      <c r="WT31" s="600"/>
      <c r="WU31" s="600"/>
      <c r="WV31" s="600"/>
      <c r="WW31" s="600"/>
      <c r="WX31" s="600"/>
      <c r="WY31" s="600"/>
      <c r="WZ31" s="600"/>
      <c r="XA31" s="600"/>
      <c r="XB31" s="600"/>
      <c r="XC31" s="600"/>
      <c r="XD31" s="600"/>
      <c r="XE31" s="600"/>
      <c r="XF31" s="600"/>
      <c r="XG31" s="600"/>
      <c r="XH31" s="600"/>
      <c r="XI31" s="600"/>
      <c r="XJ31" s="600"/>
      <c r="XK31" s="600"/>
      <c r="XL31" s="600"/>
      <c r="XM31" s="600"/>
      <c r="XN31" s="600"/>
      <c r="XO31" s="600"/>
      <c r="XP31" s="600"/>
      <c r="XQ31" s="600"/>
      <c r="XR31" s="600"/>
      <c r="XS31" s="600"/>
      <c r="XT31" s="600"/>
      <c r="XU31" s="600"/>
      <c r="XV31" s="600"/>
      <c r="XW31" s="600"/>
      <c r="XX31" s="600"/>
      <c r="XY31" s="600"/>
      <c r="XZ31" s="600"/>
      <c r="YA31" s="600"/>
      <c r="YB31" s="600"/>
      <c r="YC31" s="600"/>
      <c r="YD31" s="600"/>
      <c r="YE31" s="600"/>
      <c r="YF31" s="600"/>
      <c r="YG31" s="600"/>
      <c r="YH31" s="600"/>
      <c r="YI31" s="600"/>
      <c r="YJ31" s="600"/>
      <c r="YK31" s="600"/>
      <c r="YL31" s="600"/>
      <c r="YM31" s="600"/>
      <c r="YN31" s="600"/>
      <c r="YO31" s="600"/>
      <c r="YP31" s="600"/>
      <c r="YQ31" s="600"/>
      <c r="YR31" s="600"/>
      <c r="YS31" s="600"/>
      <c r="YT31" s="600"/>
      <c r="YU31" s="600"/>
      <c r="YV31" s="600"/>
      <c r="YW31" s="600"/>
      <c r="YX31" s="600"/>
      <c r="YY31" s="600"/>
      <c r="YZ31" s="600"/>
      <c r="ZA31" s="600"/>
      <c r="ZB31" s="600"/>
      <c r="ZC31" s="600"/>
      <c r="ZD31" s="600"/>
      <c r="ZE31" s="600"/>
      <c r="ZF31" s="600"/>
      <c r="ZG31" s="600"/>
      <c r="ZH31" s="600"/>
      <c r="ZI31" s="600"/>
      <c r="ZJ31" s="600"/>
      <c r="ZK31" s="600"/>
      <c r="ZL31" s="600"/>
      <c r="ZM31" s="600"/>
      <c r="ZN31" s="600"/>
      <c r="ZO31" s="600"/>
      <c r="ZP31" s="600"/>
      <c r="ZQ31" s="600"/>
      <c r="ZR31" s="600"/>
      <c r="ZS31" s="600"/>
      <c r="ZT31" s="600"/>
      <c r="ZU31" s="600"/>
      <c r="ZV31" s="600"/>
      <c r="ZW31" s="600"/>
      <c r="ZX31" s="600"/>
      <c r="ZY31" s="600"/>
      <c r="ZZ31" s="600"/>
      <c r="AAA31" s="600"/>
      <c r="AAB31" s="600"/>
      <c r="AAC31" s="600"/>
      <c r="AAD31" s="600"/>
      <c r="AAE31" s="600"/>
      <c r="AAF31" s="600"/>
      <c r="AAG31" s="600"/>
      <c r="AAH31" s="600"/>
      <c r="AAI31" s="600"/>
      <c r="AAJ31" s="600"/>
      <c r="AAK31" s="600"/>
      <c r="AAL31" s="600"/>
      <c r="AAM31" s="600"/>
      <c r="AAN31" s="600"/>
      <c r="AAO31" s="600"/>
      <c r="AAP31" s="600"/>
      <c r="AAQ31" s="600"/>
      <c r="AAR31" s="600"/>
      <c r="AAS31" s="600"/>
      <c r="AAT31" s="600"/>
      <c r="AAU31" s="600"/>
      <c r="AAV31" s="600"/>
      <c r="AAW31" s="600"/>
      <c r="AAX31" s="600"/>
      <c r="AAY31" s="600"/>
      <c r="AAZ31" s="600"/>
      <c r="ABA31" s="600"/>
      <c r="ABB31" s="600"/>
      <c r="ABC31" s="600"/>
      <c r="ABD31" s="600"/>
      <c r="ABE31" s="600"/>
      <c r="ABF31" s="600"/>
      <c r="ABG31" s="600"/>
      <c r="ABH31" s="600"/>
      <c r="ABI31" s="600"/>
      <c r="ABJ31" s="600"/>
      <c r="ABK31" s="600"/>
      <c r="ABL31" s="600"/>
      <c r="ABM31" s="600"/>
      <c r="ABN31" s="600"/>
      <c r="ABO31" s="600"/>
      <c r="ABP31" s="600"/>
      <c r="ABQ31" s="600"/>
      <c r="ABR31" s="600"/>
      <c r="ABS31" s="600"/>
      <c r="ABT31" s="600"/>
      <c r="ABU31" s="600"/>
      <c r="ABV31" s="600"/>
      <c r="ABW31" s="600"/>
      <c r="ABX31" s="600"/>
      <c r="ABY31" s="600"/>
      <c r="ABZ31" s="600"/>
      <c r="ACA31" s="600"/>
      <c r="ACB31" s="600"/>
      <c r="ACC31" s="600"/>
      <c r="ACD31" s="600"/>
      <c r="ACE31" s="600"/>
      <c r="ACF31" s="600"/>
      <c r="ACG31" s="600"/>
      <c r="ACH31" s="600"/>
      <c r="ACI31" s="600"/>
      <c r="ACJ31" s="600"/>
      <c r="ACK31" s="600"/>
      <c r="ACL31" s="600"/>
      <c r="ACM31" s="600"/>
      <c r="ACN31" s="600"/>
      <c r="ACO31" s="600"/>
      <c r="ACP31" s="600"/>
      <c r="ACQ31" s="600"/>
      <c r="ACR31" s="600"/>
      <c r="ACS31" s="600"/>
      <c r="ACT31" s="600"/>
      <c r="ACU31" s="600"/>
      <c r="ACV31" s="600"/>
      <c r="ACW31" s="600"/>
      <c r="ACX31" s="600"/>
      <c r="ACY31" s="600"/>
      <c r="ACZ31" s="600"/>
      <c r="ADA31" s="600"/>
      <c r="ADB31" s="600"/>
      <c r="ADC31" s="600"/>
      <c r="ADD31" s="600"/>
      <c r="ADE31" s="600"/>
      <c r="ADF31" s="600"/>
      <c r="ADG31" s="600"/>
      <c r="ADH31" s="600"/>
      <c r="ADI31" s="600"/>
      <c r="ADJ31" s="600"/>
      <c r="ADK31" s="600"/>
      <c r="ADL31" s="600"/>
      <c r="ADM31" s="600"/>
      <c r="ADN31" s="600"/>
      <c r="ADO31" s="600"/>
      <c r="ADP31" s="600"/>
      <c r="ADQ31" s="600"/>
      <c r="ADR31" s="600"/>
      <c r="ADS31" s="600"/>
      <c r="ADT31" s="600"/>
      <c r="ADU31" s="600"/>
      <c r="ADV31" s="600"/>
      <c r="ADW31" s="600"/>
      <c r="ADX31" s="600"/>
      <c r="ADY31" s="600"/>
      <c r="ADZ31" s="600"/>
      <c r="AEA31" s="600"/>
      <c r="AEB31" s="600"/>
      <c r="AEC31" s="600"/>
      <c r="AED31" s="600"/>
      <c r="AEE31" s="600"/>
      <c r="AEF31" s="600"/>
      <c r="AEG31" s="600"/>
      <c r="AEH31" s="600"/>
      <c r="AEI31" s="600"/>
      <c r="AEJ31" s="600"/>
      <c r="AEK31" s="600"/>
      <c r="AEL31" s="600"/>
      <c r="AEM31" s="600"/>
      <c r="AEN31" s="600"/>
      <c r="AEO31" s="600"/>
      <c r="AEP31" s="600"/>
      <c r="AEQ31" s="600"/>
      <c r="AER31" s="600"/>
      <c r="AES31" s="600"/>
      <c r="AET31" s="600"/>
      <c r="AEU31" s="600"/>
      <c r="AEV31" s="600"/>
      <c r="AEW31" s="600"/>
      <c r="AEX31" s="600"/>
      <c r="AEY31" s="600"/>
      <c r="AEZ31" s="600"/>
      <c r="AFA31" s="600"/>
      <c r="AFB31" s="600"/>
      <c r="AFC31" s="600"/>
      <c r="AFD31" s="600"/>
      <c r="AFE31" s="600"/>
      <c r="AFF31" s="600"/>
      <c r="AFG31" s="600"/>
      <c r="AFH31" s="600"/>
      <c r="AFI31" s="600"/>
      <c r="AFJ31" s="600"/>
      <c r="AFK31" s="600"/>
      <c r="AFL31" s="600"/>
      <c r="AFM31" s="600"/>
      <c r="AFN31" s="600"/>
      <c r="AFO31" s="600"/>
      <c r="AFP31" s="600"/>
      <c r="AFQ31" s="600"/>
      <c r="AFR31" s="600"/>
      <c r="AFS31" s="600"/>
      <c r="AFT31" s="600"/>
      <c r="AFU31" s="600"/>
      <c r="AFV31" s="600"/>
      <c r="AFW31" s="600"/>
      <c r="AFX31" s="600"/>
      <c r="AFY31" s="600"/>
      <c r="AFZ31" s="600"/>
      <c r="AGA31" s="600"/>
      <c r="AGB31" s="600"/>
      <c r="AGC31" s="600"/>
      <c r="AGD31" s="600"/>
      <c r="AGE31" s="600"/>
      <c r="AGF31" s="600"/>
      <c r="AGG31" s="600"/>
      <c r="AGH31" s="600"/>
      <c r="AGI31" s="600"/>
      <c r="AGJ31" s="600"/>
      <c r="AGK31" s="600"/>
      <c r="AGL31" s="600"/>
      <c r="AGM31" s="600"/>
      <c r="AGN31" s="600"/>
      <c r="AGO31" s="600"/>
      <c r="AGP31" s="600"/>
      <c r="AGQ31" s="600"/>
      <c r="AGR31" s="600"/>
      <c r="AGS31" s="600"/>
      <c r="AGT31" s="600"/>
      <c r="AGU31" s="600"/>
      <c r="AGV31" s="600"/>
      <c r="AGW31" s="600"/>
      <c r="AGX31" s="600"/>
      <c r="AGY31" s="600"/>
      <c r="AGZ31" s="600"/>
      <c r="AHA31" s="600"/>
      <c r="AHB31" s="600"/>
      <c r="AHC31" s="600"/>
      <c r="AHD31" s="600"/>
      <c r="AHE31" s="600"/>
      <c r="AHF31" s="600"/>
      <c r="AHG31" s="600"/>
      <c r="AHH31" s="600"/>
      <c r="AHI31" s="600"/>
      <c r="AHJ31" s="600"/>
      <c r="AHK31" s="600"/>
      <c r="AHL31" s="600"/>
      <c r="AHM31" s="600"/>
      <c r="AHN31" s="600"/>
      <c r="AHO31" s="600"/>
      <c r="AHP31" s="600"/>
      <c r="AHQ31" s="600"/>
      <c r="AHR31" s="600"/>
      <c r="AHS31" s="600"/>
      <c r="AHT31" s="600"/>
      <c r="AHU31" s="600"/>
      <c r="AHV31" s="600"/>
      <c r="AHW31" s="600"/>
      <c r="AHX31" s="600"/>
      <c r="AHY31" s="600"/>
      <c r="AHZ31" s="600"/>
      <c r="AIA31" s="600"/>
      <c r="AIB31" s="600"/>
      <c r="AIC31" s="600"/>
      <c r="AID31" s="600"/>
      <c r="AIE31" s="600"/>
      <c r="AIF31" s="600"/>
      <c r="AIG31" s="600"/>
      <c r="AIH31" s="600"/>
      <c r="AII31" s="600"/>
      <c r="AIJ31" s="600"/>
      <c r="AIK31" s="600"/>
      <c r="AIL31" s="600"/>
      <c r="AIM31" s="600"/>
      <c r="AIN31" s="600"/>
      <c r="AIO31" s="600"/>
      <c r="AIP31" s="600"/>
      <c r="AIQ31" s="600"/>
      <c r="AIR31" s="600"/>
      <c r="AIS31" s="600"/>
      <c r="AIT31" s="600"/>
      <c r="AIU31" s="600"/>
      <c r="AIV31" s="600"/>
      <c r="AIW31" s="600"/>
      <c r="AIX31" s="600"/>
      <c r="AIY31" s="600"/>
      <c r="AIZ31" s="600"/>
      <c r="AJA31" s="600"/>
      <c r="AJB31" s="600"/>
      <c r="AJC31" s="600"/>
      <c r="AJD31" s="600"/>
      <c r="AJE31" s="600"/>
      <c r="AJF31" s="600"/>
      <c r="AJG31" s="600"/>
      <c r="AJH31" s="600"/>
      <c r="AJI31" s="600"/>
      <c r="AJJ31" s="600"/>
      <c r="AJK31" s="600"/>
      <c r="AJL31" s="600"/>
      <c r="AJM31" s="600"/>
      <c r="AJN31" s="600"/>
      <c r="AJO31" s="600"/>
      <c r="AJP31" s="600"/>
      <c r="AJQ31" s="600"/>
      <c r="AJR31" s="600"/>
      <c r="AJS31" s="600"/>
      <c r="AJT31" s="600"/>
      <c r="AJU31" s="600"/>
      <c r="AJV31" s="600"/>
      <c r="AJW31" s="600"/>
      <c r="AJX31" s="600"/>
      <c r="AJY31" s="600"/>
      <c r="AJZ31" s="600"/>
      <c r="AKA31" s="600"/>
      <c r="AKB31" s="600"/>
      <c r="AKC31" s="600"/>
      <c r="AKD31" s="600"/>
      <c r="AKE31" s="600"/>
      <c r="AKF31" s="600"/>
      <c r="AKG31" s="600"/>
      <c r="AKH31" s="600"/>
      <c r="AKI31" s="600"/>
      <c r="AKJ31" s="600"/>
      <c r="AKK31" s="600"/>
      <c r="AKL31" s="600"/>
      <c r="AKM31" s="600"/>
      <c r="AKN31" s="600"/>
      <c r="AKO31" s="600"/>
      <c r="AKP31" s="600"/>
      <c r="AKQ31" s="600"/>
      <c r="AKR31" s="600"/>
      <c r="AKS31" s="600"/>
      <c r="AKT31" s="600"/>
      <c r="AKU31" s="600"/>
      <c r="AKV31" s="600"/>
      <c r="AKW31" s="600"/>
      <c r="AKX31" s="600"/>
      <c r="AKY31" s="600"/>
      <c r="AKZ31" s="600"/>
      <c r="ALA31" s="600"/>
      <c r="ALB31" s="600"/>
      <c r="ALC31" s="600"/>
      <c r="ALD31" s="600"/>
      <c r="ALE31" s="600"/>
      <c r="ALF31" s="600"/>
      <c r="ALG31" s="600"/>
      <c r="ALH31" s="600"/>
      <c r="ALI31" s="600"/>
      <c r="ALJ31" s="600"/>
      <c r="ALK31" s="600"/>
      <c r="ALL31" s="600"/>
      <c r="ALM31" s="600"/>
      <c r="ALN31" s="600"/>
      <c r="ALO31" s="600"/>
      <c r="ALP31" s="600"/>
      <c r="ALQ31" s="600"/>
      <c r="ALR31" s="600"/>
      <c r="ALS31" s="600"/>
      <c r="ALT31" s="600"/>
      <c r="ALU31" s="600"/>
      <c r="ALV31" s="600"/>
      <c r="ALW31" s="600"/>
      <c r="ALX31" s="600"/>
      <c r="ALY31" s="600"/>
      <c r="ALZ31" s="600"/>
      <c r="AMA31" s="600"/>
      <c r="AMB31" s="600"/>
      <c r="AMC31" s="600"/>
      <c r="AMD31" s="600"/>
      <c r="AME31" s="600"/>
      <c r="AMF31" s="600"/>
      <c r="AMG31" s="600"/>
      <c r="AMH31" s="600"/>
      <c r="AMI31" s="600"/>
      <c r="AMJ31" s="600"/>
      <c r="AMK31" s="600"/>
      <c r="AML31" s="600"/>
      <c r="AMM31" s="600"/>
      <c r="AMN31" s="600"/>
      <c r="AMO31" s="600"/>
      <c r="AMP31" s="600"/>
      <c r="AMQ31" s="600"/>
      <c r="AMR31" s="600"/>
      <c r="AMS31" s="600"/>
      <c r="AMT31" s="600"/>
      <c r="AMU31" s="600"/>
      <c r="AMV31" s="600"/>
      <c r="AMW31" s="600"/>
      <c r="AMX31" s="600"/>
      <c r="AMY31" s="600"/>
      <c r="AMZ31" s="600"/>
      <c r="ANA31" s="600"/>
      <c r="ANB31" s="600"/>
      <c r="ANC31" s="600"/>
      <c r="AND31" s="600"/>
      <c r="ANE31" s="600"/>
      <c r="ANF31" s="600"/>
      <c r="ANG31" s="600"/>
      <c r="ANH31" s="600"/>
      <c r="ANI31" s="600"/>
      <c r="ANJ31" s="600"/>
      <c r="ANK31" s="600"/>
      <c r="ANL31" s="600"/>
      <c r="ANM31" s="600"/>
      <c r="ANN31" s="600"/>
      <c r="ANO31" s="600"/>
      <c r="ANP31" s="600"/>
      <c r="ANQ31" s="600"/>
      <c r="ANR31" s="600"/>
      <c r="ANS31" s="600"/>
      <c r="ANT31" s="600"/>
      <c r="ANU31" s="600"/>
      <c r="ANV31" s="600"/>
      <c r="ANW31" s="600"/>
      <c r="ANX31" s="600"/>
      <c r="ANY31" s="600"/>
      <c r="ANZ31" s="600"/>
      <c r="AOA31" s="600"/>
      <c r="AOB31" s="600"/>
      <c r="AOC31" s="600"/>
      <c r="AOD31" s="600"/>
      <c r="AOE31" s="600"/>
      <c r="AOF31" s="600"/>
      <c r="AOG31" s="600"/>
      <c r="AOH31" s="600"/>
      <c r="AOI31" s="600"/>
      <c r="AOJ31" s="600"/>
      <c r="AOK31" s="600"/>
      <c r="AOL31" s="600"/>
      <c r="AOM31" s="600"/>
      <c r="AON31" s="600"/>
      <c r="AOO31" s="600"/>
      <c r="AOP31" s="600"/>
      <c r="AOQ31" s="600"/>
      <c r="AOR31" s="600"/>
      <c r="AOS31" s="600"/>
      <c r="AOT31" s="600"/>
      <c r="AOU31" s="600"/>
      <c r="AOV31" s="600"/>
      <c r="AOW31" s="600"/>
      <c r="AOX31" s="600"/>
      <c r="AOY31" s="600"/>
      <c r="AOZ31" s="600"/>
      <c r="APA31" s="600"/>
      <c r="APB31" s="600"/>
      <c r="APC31" s="600"/>
      <c r="APD31" s="600"/>
      <c r="APE31" s="600"/>
      <c r="APF31" s="600"/>
      <c r="APG31" s="600"/>
      <c r="APH31" s="600"/>
      <c r="API31" s="600"/>
      <c r="APJ31" s="600"/>
      <c r="APK31" s="600"/>
      <c r="APL31" s="600"/>
      <c r="APM31" s="600"/>
      <c r="APN31" s="600"/>
      <c r="APO31" s="600"/>
      <c r="APP31" s="600"/>
      <c r="APQ31" s="600"/>
      <c r="APR31" s="600"/>
      <c r="APS31" s="600"/>
      <c r="APT31" s="600"/>
      <c r="APU31" s="600"/>
      <c r="APV31" s="600"/>
      <c r="APW31" s="600"/>
      <c r="APX31" s="600"/>
      <c r="APY31" s="600"/>
      <c r="APZ31" s="600"/>
      <c r="AQA31" s="600"/>
      <c r="AQB31" s="600"/>
      <c r="AQC31" s="600"/>
      <c r="AQD31" s="600"/>
      <c r="AQE31" s="600"/>
      <c r="AQF31" s="600"/>
      <c r="AQG31" s="600"/>
      <c r="AQH31" s="600"/>
      <c r="AQI31" s="600"/>
      <c r="AQJ31" s="600"/>
      <c r="AQK31" s="600"/>
      <c r="AQL31" s="600"/>
      <c r="AQM31" s="600"/>
      <c r="AQN31" s="600"/>
      <c r="AQO31" s="600"/>
      <c r="AQP31" s="600"/>
      <c r="AQQ31" s="600"/>
      <c r="AQR31" s="600"/>
      <c r="AQS31" s="600"/>
      <c r="AQT31" s="600"/>
      <c r="AQU31" s="600"/>
      <c r="AQV31" s="600"/>
      <c r="AQW31" s="600"/>
      <c r="AQX31" s="600"/>
      <c r="AQY31" s="600"/>
      <c r="AQZ31" s="600"/>
      <c r="ARA31" s="600"/>
      <c r="ARB31" s="600"/>
      <c r="ARC31" s="600"/>
      <c r="ARD31" s="600"/>
      <c r="ARE31" s="600"/>
      <c r="ARF31" s="600"/>
      <c r="ARG31" s="600"/>
      <c r="ARH31" s="600"/>
      <c r="ARI31" s="600"/>
      <c r="ARJ31" s="600"/>
      <c r="ARK31" s="600"/>
      <c r="ARL31" s="600"/>
      <c r="ARM31" s="600"/>
      <c r="ARN31" s="600"/>
      <c r="ARO31" s="600"/>
      <c r="ARP31" s="600"/>
      <c r="ARQ31" s="600"/>
      <c r="ARR31" s="600"/>
      <c r="ARS31" s="600"/>
      <c r="ART31" s="600"/>
      <c r="ARU31" s="600"/>
      <c r="ARV31" s="600"/>
      <c r="ARW31" s="600"/>
      <c r="ARX31" s="600"/>
      <c r="ARY31" s="600"/>
      <c r="ARZ31" s="600"/>
      <c r="ASA31" s="600"/>
      <c r="ASB31" s="600"/>
      <c r="ASC31" s="600"/>
      <c r="ASD31" s="600"/>
      <c r="ASE31" s="600"/>
      <c r="ASF31" s="600"/>
      <c r="ASG31" s="600"/>
      <c r="ASH31" s="600"/>
      <c r="ASI31" s="600"/>
      <c r="ASJ31" s="600"/>
      <c r="ASK31" s="600"/>
      <c r="ASL31" s="600"/>
      <c r="ASM31" s="600"/>
      <c r="ASN31" s="600"/>
      <c r="ASO31" s="600"/>
      <c r="ASP31" s="600"/>
      <c r="ASQ31" s="600"/>
      <c r="ASR31" s="600"/>
      <c r="ASS31" s="600"/>
      <c r="AST31" s="600"/>
      <c r="ASU31" s="600"/>
      <c r="ASV31" s="600"/>
      <c r="ASW31" s="600"/>
      <c r="ASX31" s="600"/>
      <c r="ASY31" s="600"/>
      <c r="ASZ31" s="600"/>
      <c r="ATA31" s="600"/>
      <c r="ATB31" s="600"/>
      <c r="ATC31" s="600"/>
      <c r="ATD31" s="600"/>
      <c r="ATE31" s="600"/>
      <c r="ATF31" s="600"/>
      <c r="ATG31" s="600"/>
      <c r="ATH31" s="600"/>
      <c r="ATI31" s="600"/>
      <c r="ATJ31" s="600"/>
      <c r="ATK31" s="600"/>
      <c r="ATL31" s="600"/>
      <c r="ATM31" s="600"/>
      <c r="ATN31" s="600"/>
      <c r="ATO31" s="600"/>
      <c r="ATP31" s="600"/>
      <c r="ATQ31" s="600"/>
      <c r="ATR31" s="600"/>
      <c r="ATS31" s="600"/>
      <c r="ATT31" s="600"/>
      <c r="ATU31" s="600"/>
      <c r="ATV31" s="600"/>
      <c r="ATW31" s="600"/>
      <c r="ATX31" s="600"/>
      <c r="ATY31" s="600"/>
      <c r="ATZ31" s="600"/>
      <c r="AUA31" s="600"/>
      <c r="AUB31" s="600"/>
      <c r="AUC31" s="600"/>
      <c r="AUD31" s="600"/>
      <c r="AUE31" s="600"/>
      <c r="AUF31" s="600"/>
      <c r="AUG31" s="600"/>
      <c r="AUH31" s="600"/>
      <c r="AUI31" s="600"/>
      <c r="AUJ31" s="600"/>
      <c r="AUK31" s="600"/>
      <c r="AUL31" s="600"/>
      <c r="AUM31" s="600"/>
      <c r="AUN31" s="600"/>
      <c r="AUO31" s="600"/>
      <c r="AUP31" s="600"/>
      <c r="AUQ31" s="600"/>
      <c r="AUR31" s="600"/>
      <c r="AUS31" s="600"/>
      <c r="AUT31" s="600"/>
      <c r="AUU31" s="600"/>
      <c r="AUV31" s="600"/>
      <c r="AUW31" s="600"/>
      <c r="AUX31" s="600"/>
      <c r="AUY31" s="600"/>
      <c r="AUZ31" s="600"/>
      <c r="AVA31" s="600"/>
      <c r="AVB31" s="600"/>
      <c r="AVC31" s="600"/>
      <c r="AVD31" s="600"/>
      <c r="AVE31" s="600"/>
      <c r="AVF31" s="600"/>
      <c r="AVG31" s="600"/>
      <c r="AVH31" s="600"/>
      <c r="AVI31" s="600"/>
      <c r="AVJ31" s="600"/>
      <c r="AVK31" s="600"/>
      <c r="AVL31" s="600"/>
      <c r="AVM31" s="600"/>
    </row>
    <row r="32" spans="1:1261" ht="14" customHeight="1">
      <c r="A32" s="6" t="s">
        <v>102</v>
      </c>
      <c r="F32" s="6"/>
      <c r="H32" s="2"/>
      <c r="I32" s="2"/>
    </row>
    <row r="33" spans="1:9" ht="14" customHeight="1"/>
    <row r="34" spans="1:9" ht="14" customHeight="1">
      <c r="A34" s="648" t="s">
        <v>26</v>
      </c>
      <c r="B34" s="648"/>
      <c r="C34" s="648"/>
      <c r="D34" s="648"/>
      <c r="E34" s="648"/>
      <c r="F34" s="648"/>
      <c r="G34" s="648"/>
      <c r="H34" s="648"/>
      <c r="I34" s="648"/>
    </row>
    <row r="35" spans="1:9" ht="14" customHeight="1">
      <c r="A35" s="6" t="s">
        <v>16</v>
      </c>
    </row>
    <row r="36" spans="1:9" ht="14" customHeight="1">
      <c r="A36" s="6" t="s">
        <v>27</v>
      </c>
    </row>
    <row r="37" spans="1:9" ht="14" customHeight="1">
      <c r="A37" s="6" t="s">
        <v>17</v>
      </c>
    </row>
    <row r="38" spans="1:9" ht="14" customHeight="1">
      <c r="A38" s="6" t="s">
        <v>18</v>
      </c>
    </row>
    <row r="39" spans="1:9" ht="14" customHeight="1">
      <c r="A39" s="6" t="s">
        <v>19</v>
      </c>
    </row>
    <row r="40" spans="1:9" ht="14" customHeight="1">
      <c r="A40" s="6"/>
    </row>
    <row r="41" spans="1:9" ht="14" customHeight="1"/>
    <row r="42" spans="1:9" ht="14" customHeight="1"/>
    <row r="43" spans="1:9" ht="14" customHeight="1"/>
    <row r="44" spans="1:9" ht="14" customHeight="1"/>
    <row r="45" spans="1:9" ht="14" customHeight="1"/>
    <row r="46" spans="1:9" ht="14" customHeight="1"/>
    <row r="47" spans="1:9" ht="14" customHeight="1"/>
    <row r="48" spans="1:9" ht="14" customHeight="1"/>
    <row r="49" ht="14" customHeight="1"/>
  </sheetData>
  <mergeCells count="3">
    <mergeCell ref="A34:I34"/>
    <mergeCell ref="A11:I11"/>
    <mergeCell ref="A3:K3"/>
  </mergeCells>
  <phoneticPr fontId="2" type="noConversion"/>
  <pageMargins left="0.5" right="0.5" top="1" bottom="0.5" header="0.5" footer="0.5"/>
  <pageSetup orientation="portrait" horizontalDpi="4294967292" verticalDpi="4294967292"/>
  <headerFooter>
    <oddHeader>&amp;L&amp;"Optima,Bold"COVER PAGE&amp;"Optima,Regular"&amp;8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3"/>
  <sheetViews>
    <sheetView view="pageLayout" workbookViewId="0">
      <selection activeCell="B2" sqref="B2:G2"/>
    </sheetView>
  </sheetViews>
  <sheetFormatPr baseColWidth="10" defaultColWidth="10.7109375" defaultRowHeight="14" x14ac:dyDescent="0"/>
  <cols>
    <col min="1" max="1" width="14.28515625" style="44" customWidth="1"/>
    <col min="2" max="2" width="10.7109375" style="44"/>
    <col min="3" max="3" width="15.42578125" style="44" customWidth="1"/>
    <col min="4" max="4" width="10.7109375" style="44"/>
    <col min="5" max="5" width="9.7109375" style="44" customWidth="1"/>
    <col min="6" max="6" width="15" style="44" customWidth="1"/>
    <col min="7" max="7" width="7.85546875" style="44" customWidth="1"/>
    <col min="8" max="16384" width="10.7109375" style="45"/>
  </cols>
  <sheetData>
    <row r="1" spans="1:7" ht="27.75" customHeight="1">
      <c r="A1" s="695" t="s">
        <v>1311</v>
      </c>
      <c r="B1" s="696"/>
      <c r="C1" s="696"/>
      <c r="D1" s="696"/>
      <c r="E1" s="696"/>
      <c r="F1" s="696"/>
      <c r="G1" s="696"/>
    </row>
    <row r="2" spans="1:7" s="44" customFormat="1" ht="25" customHeight="1">
      <c r="A2" s="316" t="s">
        <v>1312</v>
      </c>
      <c r="B2" s="663"/>
      <c r="C2" s="663"/>
      <c r="D2" s="663"/>
      <c r="E2" s="663"/>
      <c r="F2" s="663"/>
      <c r="G2" s="663"/>
    </row>
    <row r="3" spans="1:7" s="44" customFormat="1" ht="25" customHeight="1">
      <c r="A3" s="317" t="s">
        <v>1313</v>
      </c>
      <c r="B3" s="697" t="s">
        <v>1447</v>
      </c>
      <c r="C3" s="698"/>
      <c r="D3" s="698"/>
      <c r="E3" s="698"/>
      <c r="F3" s="699"/>
      <c r="G3" s="700"/>
    </row>
    <row r="4" spans="1:7" s="44" customFormat="1" ht="25" customHeight="1">
      <c r="A4" s="703" t="s">
        <v>1427</v>
      </c>
      <c r="B4" s="708" t="s">
        <v>234</v>
      </c>
      <c r="C4" s="709"/>
      <c r="D4" s="710"/>
      <c r="E4" s="705" t="s">
        <v>233</v>
      </c>
      <c r="F4" s="706"/>
      <c r="G4" s="707"/>
    </row>
    <row r="5" spans="1:7" s="44" customFormat="1" ht="25" customHeight="1">
      <c r="A5" s="704"/>
      <c r="B5" s="711"/>
      <c r="C5" s="712"/>
      <c r="D5" s="713"/>
      <c r="E5" s="705" t="s">
        <v>232</v>
      </c>
      <c r="F5" s="706"/>
      <c r="G5" s="707"/>
    </row>
    <row r="6" spans="1:7" s="44" customFormat="1" ht="25" customHeight="1">
      <c r="A6" s="318" t="s">
        <v>1448</v>
      </c>
      <c r="B6" s="200"/>
      <c r="C6" s="319" t="s">
        <v>306</v>
      </c>
      <c r="D6" s="320"/>
      <c r="E6" s="321" t="s">
        <v>1449</v>
      </c>
      <c r="F6" s="701" t="s">
        <v>1446</v>
      </c>
      <c r="G6" s="702"/>
    </row>
    <row r="7" spans="1:7" s="44" customFormat="1" ht="25" customHeight="1" thickBot="1">
      <c r="A7" s="318" t="s">
        <v>1451</v>
      </c>
      <c r="B7" s="714"/>
      <c r="C7" s="715"/>
      <c r="D7" s="715"/>
      <c r="E7" s="716"/>
      <c r="F7" s="717" t="s">
        <v>363</v>
      </c>
      <c r="G7" s="718"/>
    </row>
    <row r="8" spans="1:7" ht="6" customHeight="1" thickBot="1">
      <c r="A8" s="719"/>
      <c r="B8" s="719"/>
      <c r="C8" s="719"/>
      <c r="D8" s="719"/>
      <c r="E8" s="719"/>
      <c r="F8" s="719"/>
      <c r="G8" s="719"/>
    </row>
    <row r="9" spans="1:7">
      <c r="A9" s="322"/>
      <c r="B9" s="720" t="s">
        <v>1310</v>
      </c>
      <c r="C9" s="720"/>
      <c r="D9" s="720"/>
      <c r="E9" s="720"/>
      <c r="F9" s="720" t="s">
        <v>1315</v>
      </c>
      <c r="G9" s="720"/>
    </row>
    <row r="10" spans="1:7" ht="25" customHeight="1">
      <c r="A10" s="323" t="s">
        <v>1450</v>
      </c>
      <c r="B10" s="689"/>
      <c r="C10" s="690"/>
      <c r="D10" s="690"/>
      <c r="E10" s="691"/>
      <c r="F10" s="689"/>
      <c r="G10" s="691"/>
    </row>
    <row r="11" spans="1:7" ht="19" customHeight="1">
      <c r="A11" s="241" t="s">
        <v>1356</v>
      </c>
      <c r="B11" s="689"/>
      <c r="C11" s="690"/>
      <c r="D11" s="690"/>
      <c r="E11" s="691"/>
      <c r="F11" s="689"/>
      <c r="G11" s="691"/>
    </row>
    <row r="12" spans="1:7" ht="19" customHeight="1">
      <c r="A12" s="241" t="s">
        <v>1357</v>
      </c>
      <c r="B12" s="689"/>
      <c r="C12" s="690"/>
      <c r="D12" s="690"/>
      <c r="E12" s="691"/>
      <c r="F12" s="689"/>
      <c r="G12" s="691"/>
    </row>
    <row r="13" spans="1:7" ht="19" customHeight="1">
      <c r="A13" s="241" t="s">
        <v>1358</v>
      </c>
      <c r="B13" s="689"/>
      <c r="C13" s="690"/>
      <c r="D13" s="690"/>
      <c r="E13" s="691"/>
      <c r="F13" s="689"/>
      <c r="G13" s="691"/>
    </row>
    <row r="14" spans="1:7" ht="19" customHeight="1">
      <c r="A14" s="241" t="s">
        <v>1359</v>
      </c>
      <c r="B14" s="689"/>
      <c r="C14" s="690"/>
      <c r="D14" s="690"/>
      <c r="E14" s="691"/>
      <c r="F14" s="689"/>
      <c r="G14" s="691"/>
    </row>
    <row r="15" spans="1:7" ht="19" customHeight="1">
      <c r="A15" s="241" t="s">
        <v>1360</v>
      </c>
      <c r="B15" s="689"/>
      <c r="C15" s="690"/>
      <c r="D15" s="690"/>
      <c r="E15" s="691"/>
      <c r="F15" s="689"/>
      <c r="G15" s="691"/>
    </row>
    <row r="16" spans="1:7" ht="19" customHeight="1" thickBot="1">
      <c r="A16" s="325" t="s">
        <v>1361</v>
      </c>
      <c r="B16" s="692"/>
      <c r="C16" s="693"/>
      <c r="D16" s="693"/>
      <c r="E16" s="694"/>
      <c r="F16" s="692"/>
      <c r="G16" s="694"/>
    </row>
    <row r="17" spans="1:7" ht="6" customHeight="1" thickBot="1">
      <c r="A17" s="682"/>
      <c r="B17" s="682"/>
      <c r="C17" s="682"/>
      <c r="D17" s="682"/>
      <c r="E17" s="682"/>
      <c r="F17" s="682"/>
      <c r="G17" s="682"/>
    </row>
    <row r="18" spans="1:7" ht="22" customHeight="1">
      <c r="A18" s="683" t="s">
        <v>1362</v>
      </c>
      <c r="B18" s="684"/>
      <c r="C18" s="684"/>
      <c r="D18" s="684"/>
      <c r="E18" s="684"/>
      <c r="F18" s="684"/>
      <c r="G18" s="685"/>
    </row>
    <row r="19" spans="1:7" s="293" customFormat="1" ht="13">
      <c r="A19" s="686" t="s">
        <v>1363</v>
      </c>
      <c r="B19" s="687"/>
      <c r="C19" s="687"/>
      <c r="D19" s="687"/>
      <c r="E19" s="687"/>
      <c r="F19" s="687"/>
      <c r="G19" s="688"/>
    </row>
    <row r="20" spans="1:7">
      <c r="A20" s="326"/>
      <c r="B20" s="237"/>
      <c r="C20" s="237"/>
      <c r="D20" s="237"/>
      <c r="E20" s="237"/>
      <c r="F20" s="237"/>
      <c r="G20" s="327"/>
    </row>
    <row r="21" spans="1:7">
      <c r="A21" s="326"/>
      <c r="B21" s="237"/>
      <c r="C21" s="237"/>
      <c r="D21" s="237"/>
      <c r="E21" s="237"/>
      <c r="F21" s="237"/>
      <c r="G21" s="327"/>
    </row>
    <row r="22" spans="1:7">
      <c r="A22" s="326"/>
      <c r="B22" s="237"/>
      <c r="C22" s="237"/>
      <c r="D22" s="237"/>
      <c r="E22" s="237"/>
      <c r="F22" s="237"/>
      <c r="G22" s="327"/>
    </row>
    <row r="23" spans="1:7">
      <c r="A23" s="326"/>
      <c r="B23" s="237"/>
      <c r="C23" s="237"/>
      <c r="D23" s="237"/>
      <c r="E23" s="237"/>
      <c r="F23" s="237"/>
      <c r="G23" s="327"/>
    </row>
    <row r="24" spans="1:7">
      <c r="A24" s="326"/>
      <c r="B24" s="237"/>
      <c r="C24" s="237"/>
      <c r="D24" s="237"/>
      <c r="E24" s="237"/>
      <c r="F24" s="237"/>
      <c r="G24" s="327"/>
    </row>
    <row r="25" spans="1:7">
      <c r="A25" s="326"/>
      <c r="B25" s="237"/>
      <c r="C25" s="237"/>
      <c r="D25" s="237"/>
      <c r="E25" s="237"/>
      <c r="F25" s="237"/>
      <c r="G25" s="327"/>
    </row>
    <row r="26" spans="1:7">
      <c r="A26" s="326"/>
      <c r="B26" s="237"/>
      <c r="C26" s="237"/>
      <c r="D26" s="237"/>
      <c r="E26" s="237"/>
      <c r="F26" s="237"/>
      <c r="G26" s="327"/>
    </row>
    <row r="27" spans="1:7">
      <c r="A27" s="326"/>
      <c r="B27" s="237"/>
      <c r="C27" s="237"/>
      <c r="D27" s="237"/>
      <c r="E27" s="237"/>
      <c r="F27" s="237"/>
      <c r="G27" s="327"/>
    </row>
    <row r="28" spans="1:7">
      <c r="A28" s="326"/>
      <c r="B28" s="237"/>
      <c r="C28" s="237"/>
      <c r="D28" s="237"/>
      <c r="E28" s="237"/>
      <c r="F28" s="237"/>
      <c r="G28" s="327"/>
    </row>
    <row r="29" spans="1:7">
      <c r="A29" s="326"/>
      <c r="B29" s="237"/>
      <c r="C29" s="237"/>
      <c r="D29" s="237"/>
      <c r="E29" s="237"/>
      <c r="F29" s="237"/>
      <c r="G29" s="327"/>
    </row>
    <row r="30" spans="1:7">
      <c r="A30" s="326"/>
      <c r="B30" s="237"/>
      <c r="C30" s="237"/>
      <c r="D30" s="237"/>
      <c r="E30" s="237"/>
      <c r="F30" s="237"/>
      <c r="G30" s="327"/>
    </row>
    <row r="31" spans="1:7">
      <c r="A31" s="326"/>
      <c r="B31" s="237"/>
      <c r="C31" s="237"/>
      <c r="D31" s="237"/>
      <c r="E31" s="237"/>
      <c r="F31" s="237"/>
      <c r="G31" s="327"/>
    </row>
    <row r="32" spans="1:7">
      <c r="A32" s="326"/>
      <c r="B32" s="237"/>
      <c r="C32" s="237"/>
      <c r="D32" s="237"/>
      <c r="E32" s="237"/>
      <c r="F32" s="237"/>
      <c r="G32" s="327"/>
    </row>
    <row r="33" spans="1:7" ht="13" customHeight="1">
      <c r="A33" s="326"/>
      <c r="B33" s="237"/>
      <c r="C33" s="237"/>
      <c r="D33" s="237"/>
      <c r="E33" s="237"/>
      <c r="F33" s="237"/>
      <c r="G33" s="327"/>
    </row>
    <row r="34" spans="1:7" ht="13" customHeight="1">
      <c r="A34" s="326"/>
      <c r="B34" s="237"/>
      <c r="C34" s="237"/>
      <c r="D34" s="237"/>
      <c r="E34" s="237"/>
      <c r="F34" s="237"/>
      <c r="G34" s="327"/>
    </row>
    <row r="35" spans="1:7">
      <c r="A35" s="326"/>
      <c r="B35" s="237"/>
      <c r="C35" s="237"/>
      <c r="D35" s="237"/>
      <c r="E35" s="237"/>
      <c r="F35" s="237"/>
      <c r="G35" s="327"/>
    </row>
    <row r="36" spans="1:7">
      <c r="A36" s="326"/>
      <c r="B36" s="237"/>
      <c r="C36" s="237"/>
      <c r="D36" s="237"/>
      <c r="E36" s="237"/>
      <c r="F36" s="237"/>
      <c r="G36" s="327"/>
    </row>
    <row r="37" spans="1:7">
      <c r="A37" s="326"/>
      <c r="B37" s="237"/>
      <c r="C37" s="237"/>
      <c r="D37" s="237"/>
      <c r="E37" s="237"/>
      <c r="F37" s="237"/>
      <c r="G37" s="327"/>
    </row>
    <row r="38" spans="1:7">
      <c r="A38" s="326"/>
      <c r="B38" s="237"/>
      <c r="C38" s="237"/>
      <c r="D38" s="237"/>
      <c r="E38" s="237"/>
      <c r="F38" s="237"/>
      <c r="G38" s="327"/>
    </row>
    <row r="39" spans="1:7">
      <c r="A39" s="326"/>
      <c r="B39" s="237"/>
      <c r="C39" s="237"/>
      <c r="D39" s="237"/>
      <c r="E39" s="237"/>
      <c r="F39" s="237"/>
      <c r="G39" s="327"/>
    </row>
    <row r="40" spans="1:7">
      <c r="A40" s="326"/>
      <c r="B40" s="237"/>
      <c r="C40" s="237"/>
      <c r="D40" s="237"/>
      <c r="E40" s="237"/>
      <c r="F40" s="237"/>
      <c r="G40" s="327"/>
    </row>
    <row r="41" spans="1:7">
      <c r="A41" s="326"/>
      <c r="B41" s="237"/>
      <c r="C41" s="237"/>
      <c r="D41" s="237"/>
      <c r="E41" s="237"/>
      <c r="F41" s="237"/>
      <c r="G41" s="327"/>
    </row>
    <row r="42" spans="1:7">
      <c r="A42" s="326"/>
      <c r="B42" s="237"/>
      <c r="C42" s="237"/>
      <c r="D42" s="237"/>
      <c r="E42" s="237"/>
      <c r="F42" s="237"/>
      <c r="G42" s="327"/>
    </row>
    <row r="43" spans="1:7" ht="15" thickBot="1">
      <c r="A43" s="328"/>
      <c r="B43" s="329"/>
      <c r="C43" s="329"/>
      <c r="D43" s="329"/>
      <c r="E43" s="329"/>
      <c r="F43" s="329"/>
      <c r="G43" s="330"/>
    </row>
  </sheetData>
  <mergeCells count="30">
    <mergeCell ref="B10:E10"/>
    <mergeCell ref="F10:G10"/>
    <mergeCell ref="A1:G1"/>
    <mergeCell ref="B2:G2"/>
    <mergeCell ref="B3:G3"/>
    <mergeCell ref="F6:G6"/>
    <mergeCell ref="A4:A5"/>
    <mergeCell ref="E4:G4"/>
    <mergeCell ref="B4:D5"/>
    <mergeCell ref="E5:G5"/>
    <mergeCell ref="B7:E7"/>
    <mergeCell ref="F7:G7"/>
    <mergeCell ref="A8:G8"/>
    <mergeCell ref="B9:E9"/>
    <mergeCell ref="F9:G9"/>
    <mergeCell ref="B11:E11"/>
    <mergeCell ref="F11:G11"/>
    <mergeCell ref="B12:E12"/>
    <mergeCell ref="F12:G12"/>
    <mergeCell ref="B13:E13"/>
    <mergeCell ref="F13:G13"/>
    <mergeCell ref="A17:G17"/>
    <mergeCell ref="A18:G18"/>
    <mergeCell ref="A19:G19"/>
    <mergeCell ref="B14:E14"/>
    <mergeCell ref="F14:G14"/>
    <mergeCell ref="B15:E15"/>
    <mergeCell ref="F15:G15"/>
    <mergeCell ref="B16:E16"/>
    <mergeCell ref="F16:G16"/>
  </mergeCells>
  <phoneticPr fontId="2" type="noConversion"/>
  <pageMargins left="0.5" right="0.5" top="1" bottom="0.5" header="0.5" footer="0.5"/>
  <pageSetup scale="92" orientation="portrait" horizontalDpi="4294967292" verticalDpi="4294967292"/>
  <headerFooter>
    <oddHeader>&amp;L&amp;"Optima,Bold"2.1 OPAQUE SURFACES&amp;"Optima,Regular"&amp;8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2"/>
  <sheetViews>
    <sheetView view="pageLayout" workbookViewId="0">
      <selection activeCell="A2" sqref="A2"/>
    </sheetView>
  </sheetViews>
  <sheetFormatPr baseColWidth="10" defaultColWidth="10.7109375" defaultRowHeight="14" x14ac:dyDescent="0"/>
  <cols>
    <col min="1" max="1" width="13.7109375" style="44" customWidth="1"/>
    <col min="2" max="2" width="14" style="44" customWidth="1"/>
    <col min="3" max="3" width="13.28515625" style="44" customWidth="1"/>
    <col min="4" max="4" width="3.85546875" style="44" hidden="1" customWidth="1"/>
    <col min="5" max="5" width="17.7109375" style="44" customWidth="1"/>
    <col min="6" max="6" width="14.42578125" style="44" customWidth="1"/>
    <col min="7" max="7" width="11" style="44" customWidth="1"/>
    <col min="8" max="16384" width="10.7109375" style="45"/>
  </cols>
  <sheetData>
    <row r="1" spans="1:7" s="331" customFormat="1" ht="21.75" customHeight="1">
      <c r="A1" s="746" t="s">
        <v>1364</v>
      </c>
      <c r="B1" s="747"/>
      <c r="C1" s="747"/>
      <c r="D1" s="747"/>
      <c r="E1" s="747"/>
      <c r="F1" s="747"/>
      <c r="G1" s="747"/>
    </row>
    <row r="2" spans="1:7" ht="25" customHeight="1">
      <c r="A2" s="317" t="s">
        <v>1365</v>
      </c>
      <c r="B2" s="652" t="s">
        <v>307</v>
      </c>
      <c r="C2" s="748"/>
      <c r="D2" s="748"/>
      <c r="E2" s="749"/>
      <c r="F2" s="602" t="s">
        <v>31</v>
      </c>
      <c r="G2" s="333"/>
    </row>
    <row r="3" spans="1:7" ht="25" customHeight="1">
      <c r="A3" s="318" t="s">
        <v>1314</v>
      </c>
      <c r="B3" s="200"/>
      <c r="C3" s="236"/>
      <c r="D3" s="236"/>
      <c r="E3" s="236"/>
      <c r="F3" s="750" t="s">
        <v>363</v>
      </c>
      <c r="G3" s="751"/>
    </row>
    <row r="4" spans="1:7" ht="25" customHeight="1">
      <c r="A4" s="317" t="s">
        <v>1366</v>
      </c>
      <c r="B4" s="652" t="s">
        <v>308</v>
      </c>
      <c r="C4" s="754"/>
      <c r="D4" s="754"/>
      <c r="E4" s="754"/>
      <c r="F4" s="754"/>
      <c r="G4" s="755"/>
    </row>
    <row r="5" spans="1:7" ht="25" customHeight="1">
      <c r="A5" s="318"/>
      <c r="B5" s="667" t="s">
        <v>1367</v>
      </c>
      <c r="C5" s="698"/>
      <c r="D5" s="698"/>
      <c r="E5" s="752"/>
      <c r="F5" s="750" t="s">
        <v>1368</v>
      </c>
      <c r="G5" s="753"/>
    </row>
    <row r="6" spans="1:7" ht="25" customHeight="1">
      <c r="A6" s="318"/>
      <c r="B6" s="762" t="s">
        <v>1369</v>
      </c>
      <c r="C6" s="698"/>
      <c r="D6" s="752"/>
      <c r="E6" s="317" t="s">
        <v>1370</v>
      </c>
      <c r="F6" s="763" t="s">
        <v>309</v>
      </c>
      <c r="G6" s="753"/>
    </row>
    <row r="7" spans="1:7" ht="25" customHeight="1">
      <c r="A7" s="729"/>
      <c r="B7" s="765" t="s">
        <v>1371</v>
      </c>
      <c r="C7" s="104" t="s">
        <v>1372</v>
      </c>
      <c r="D7" s="689"/>
      <c r="E7" s="690"/>
      <c r="F7" s="690"/>
      <c r="G7" s="691"/>
    </row>
    <row r="8" spans="1:7" ht="25" customHeight="1">
      <c r="A8" s="764"/>
      <c r="B8" s="766"/>
      <c r="C8" s="104" t="s">
        <v>1373</v>
      </c>
      <c r="D8" s="689"/>
      <c r="E8" s="690"/>
      <c r="F8" s="690"/>
      <c r="G8" s="691"/>
    </row>
    <row r="9" spans="1:7" ht="25" customHeight="1">
      <c r="A9" s="764"/>
      <c r="B9" s="766"/>
      <c r="C9" s="104" t="s">
        <v>1374</v>
      </c>
      <c r="D9" s="689"/>
      <c r="E9" s="690"/>
      <c r="F9" s="690"/>
      <c r="G9" s="691"/>
    </row>
    <row r="10" spans="1:7" ht="25" customHeight="1">
      <c r="A10" s="730"/>
      <c r="B10" s="766"/>
      <c r="C10" s="104" t="s">
        <v>1375</v>
      </c>
      <c r="D10" s="689"/>
      <c r="E10" s="690"/>
      <c r="F10" s="690"/>
      <c r="G10" s="691"/>
    </row>
    <row r="11" spans="1:7" ht="25" customHeight="1">
      <c r="A11" s="729" t="s">
        <v>1438</v>
      </c>
      <c r="B11" s="757" t="s">
        <v>311</v>
      </c>
      <c r="C11" s="758"/>
      <c r="D11" s="506"/>
      <c r="E11" s="757" t="s">
        <v>312</v>
      </c>
      <c r="F11" s="759"/>
      <c r="G11" s="507" t="s">
        <v>313</v>
      </c>
    </row>
    <row r="12" spans="1:7" ht="25" customHeight="1">
      <c r="A12" s="756"/>
      <c r="B12" s="335" t="s">
        <v>1439</v>
      </c>
      <c r="C12" s="335" t="s">
        <v>1440</v>
      </c>
      <c r="D12" s="336"/>
      <c r="E12" s="335" t="s">
        <v>1441</v>
      </c>
      <c r="F12" s="335" t="s">
        <v>1442</v>
      </c>
      <c r="G12" s="312"/>
    </row>
    <row r="13" spans="1:7" ht="18" customHeight="1">
      <c r="A13" s="729" t="s">
        <v>1376</v>
      </c>
      <c r="B13" s="731" t="s">
        <v>1377</v>
      </c>
      <c r="C13" s="732"/>
      <c r="D13" s="732"/>
      <c r="E13" s="732"/>
      <c r="F13" s="732"/>
      <c r="G13" s="733"/>
    </row>
    <row r="14" spans="1:7" ht="18" customHeight="1">
      <c r="A14" s="730"/>
      <c r="B14" s="734" t="s">
        <v>1378</v>
      </c>
      <c r="C14" s="735"/>
      <c r="D14" s="735"/>
      <c r="E14" s="735"/>
      <c r="F14" s="735"/>
      <c r="G14" s="736"/>
    </row>
    <row r="15" spans="1:7" ht="25" customHeight="1">
      <c r="A15" s="341" t="s">
        <v>1379</v>
      </c>
      <c r="B15" s="737" t="s">
        <v>1380</v>
      </c>
      <c r="C15" s="737"/>
      <c r="D15" s="737"/>
      <c r="E15" s="737"/>
      <c r="F15" s="737"/>
      <c r="G15" s="737"/>
    </row>
    <row r="16" spans="1:7" ht="25" customHeight="1">
      <c r="A16" s="317" t="s">
        <v>1381</v>
      </c>
      <c r="B16" s="738" t="s">
        <v>1437</v>
      </c>
      <c r="C16" s="739"/>
      <c r="D16" s="739"/>
      <c r="E16" s="739"/>
      <c r="F16" s="739"/>
      <c r="G16" s="740"/>
    </row>
    <row r="17" spans="1:7" ht="25" customHeight="1">
      <c r="A17" s="317" t="s">
        <v>1444</v>
      </c>
      <c r="B17" s="343" t="s">
        <v>1443</v>
      </c>
      <c r="C17" s="344"/>
      <c r="D17" s="344"/>
      <c r="E17" s="760" t="s">
        <v>1445</v>
      </c>
      <c r="F17" s="761"/>
      <c r="G17" s="761"/>
    </row>
    <row r="18" spans="1:7" ht="39.75" customHeight="1" thickBot="1">
      <c r="A18" s="317" t="s">
        <v>1382</v>
      </c>
      <c r="B18" s="741" t="s">
        <v>310</v>
      </c>
      <c r="C18" s="742"/>
      <c r="D18" s="742"/>
      <c r="E18" s="742"/>
      <c r="F18" s="742"/>
      <c r="G18" s="345" t="s">
        <v>1300</v>
      </c>
    </row>
    <row r="19" spans="1:7" s="88" customFormat="1" ht="5" customHeight="1" thickBot="1">
      <c r="A19" s="743"/>
      <c r="B19" s="743"/>
      <c r="C19" s="743"/>
      <c r="D19" s="743"/>
      <c r="E19" s="743"/>
      <c r="F19" s="743"/>
      <c r="G19" s="744"/>
    </row>
    <row r="20" spans="1:7" s="88" customFormat="1" ht="22" customHeight="1">
      <c r="A20" s="683" t="s">
        <v>1301</v>
      </c>
      <c r="B20" s="684"/>
      <c r="C20" s="684"/>
      <c r="D20" s="684"/>
      <c r="E20" s="684"/>
      <c r="F20" s="684"/>
      <c r="G20" s="685"/>
    </row>
    <row r="21" spans="1:7" s="88" customFormat="1" ht="17.25" customHeight="1">
      <c r="A21" s="686" t="s">
        <v>1412</v>
      </c>
      <c r="B21" s="687"/>
      <c r="C21" s="687"/>
      <c r="D21" s="687"/>
      <c r="E21" s="687"/>
      <c r="F21" s="687"/>
      <c r="G21" s="745"/>
    </row>
    <row r="22" spans="1:7" s="88" customFormat="1" ht="14" customHeight="1">
      <c r="A22" s="721"/>
      <c r="B22" s="722"/>
      <c r="C22" s="722"/>
      <c r="D22" s="722"/>
      <c r="E22" s="722"/>
      <c r="F22" s="722"/>
      <c r="G22" s="723"/>
    </row>
    <row r="23" spans="1:7" s="88" customFormat="1" ht="14" customHeight="1">
      <c r="A23" s="724"/>
      <c r="B23" s="671"/>
      <c r="C23" s="671"/>
      <c r="D23" s="671"/>
      <c r="E23" s="671"/>
      <c r="F23" s="671"/>
      <c r="G23" s="725"/>
    </row>
    <row r="24" spans="1:7" s="88" customFormat="1" ht="14" customHeight="1">
      <c r="A24" s="724"/>
      <c r="B24" s="671"/>
      <c r="C24" s="671"/>
      <c r="D24" s="671"/>
      <c r="E24" s="671"/>
      <c r="F24" s="671"/>
      <c r="G24" s="725"/>
    </row>
    <row r="25" spans="1:7" s="88" customFormat="1" ht="14" customHeight="1">
      <c r="A25" s="724"/>
      <c r="B25" s="671"/>
      <c r="C25" s="671"/>
      <c r="D25" s="671"/>
      <c r="E25" s="671"/>
      <c r="F25" s="671"/>
      <c r="G25" s="725"/>
    </row>
    <row r="26" spans="1:7" s="88" customFormat="1" ht="14" customHeight="1">
      <c r="A26" s="724"/>
      <c r="B26" s="671"/>
      <c r="C26" s="671"/>
      <c r="D26" s="671"/>
      <c r="E26" s="671"/>
      <c r="F26" s="671"/>
      <c r="G26" s="725"/>
    </row>
    <row r="27" spans="1:7" s="88" customFormat="1" ht="14" customHeight="1">
      <c r="A27" s="724"/>
      <c r="B27" s="671"/>
      <c r="C27" s="671"/>
      <c r="D27" s="671"/>
      <c r="E27" s="671"/>
      <c r="F27" s="671"/>
      <c r="G27" s="725"/>
    </row>
    <row r="28" spans="1:7" s="88" customFormat="1" ht="14" customHeight="1">
      <c r="A28" s="724"/>
      <c r="B28" s="671"/>
      <c r="C28" s="671"/>
      <c r="D28" s="671"/>
      <c r="E28" s="671"/>
      <c r="F28" s="671"/>
      <c r="G28" s="725"/>
    </row>
    <row r="29" spans="1:7" s="88" customFormat="1" ht="14" customHeight="1">
      <c r="A29" s="724"/>
      <c r="B29" s="671"/>
      <c r="C29" s="671"/>
      <c r="D29" s="671"/>
      <c r="E29" s="671"/>
      <c r="F29" s="671"/>
      <c r="G29" s="725"/>
    </row>
    <row r="30" spans="1:7" s="88" customFormat="1" ht="14" customHeight="1">
      <c r="A30" s="724"/>
      <c r="B30" s="671"/>
      <c r="C30" s="671"/>
      <c r="D30" s="671"/>
      <c r="E30" s="671"/>
      <c r="F30" s="671"/>
      <c r="G30" s="725"/>
    </row>
    <row r="31" spans="1:7" s="88" customFormat="1" ht="14" customHeight="1">
      <c r="A31" s="724"/>
      <c r="B31" s="671"/>
      <c r="C31" s="671"/>
      <c r="D31" s="671"/>
      <c r="E31" s="671"/>
      <c r="F31" s="671"/>
      <c r="G31" s="725"/>
    </row>
    <row r="32" spans="1:7" s="88" customFormat="1" ht="14" customHeight="1">
      <c r="A32" s="724"/>
      <c r="B32" s="671"/>
      <c r="C32" s="671"/>
      <c r="D32" s="671"/>
      <c r="E32" s="671"/>
      <c r="F32" s="671"/>
      <c r="G32" s="725"/>
    </row>
    <row r="33" spans="1:7" s="88" customFormat="1" ht="24" customHeight="1">
      <c r="A33" s="726"/>
      <c r="B33" s="727"/>
      <c r="C33" s="727"/>
      <c r="D33" s="727"/>
      <c r="E33" s="727"/>
      <c r="F33" s="727"/>
      <c r="G33" s="728"/>
    </row>
    <row r="34" spans="1:7" ht="14" customHeight="1"/>
    <row r="35" spans="1:7" ht="14" customHeight="1"/>
    <row r="36" spans="1:7" ht="14" customHeight="1"/>
    <row r="37" spans="1:7" ht="14" customHeight="1"/>
    <row r="38" spans="1:7" ht="14" customHeight="1"/>
    <row r="39" spans="1:7" ht="14" customHeight="1"/>
    <row r="40" spans="1:7" ht="14" customHeight="1"/>
    <row r="41" spans="1:7" ht="14" customHeight="1"/>
    <row r="42" spans="1:7" ht="14" customHeight="1"/>
  </sheetData>
  <mergeCells count="28">
    <mergeCell ref="A11:A12"/>
    <mergeCell ref="B11:C11"/>
    <mergeCell ref="E11:F11"/>
    <mergeCell ref="E17:G17"/>
    <mergeCell ref="B6:D6"/>
    <mergeCell ref="F6:G6"/>
    <mergeCell ref="A7:A10"/>
    <mergeCell ref="B7:B10"/>
    <mergeCell ref="D7:G7"/>
    <mergeCell ref="D8:G8"/>
    <mergeCell ref="D9:G9"/>
    <mergeCell ref="D10:G10"/>
    <mergeCell ref="A1:G1"/>
    <mergeCell ref="B2:E2"/>
    <mergeCell ref="F3:G3"/>
    <mergeCell ref="B5:E5"/>
    <mergeCell ref="F5:G5"/>
    <mergeCell ref="B4:G4"/>
    <mergeCell ref="A22:G33"/>
    <mergeCell ref="A13:A14"/>
    <mergeCell ref="B13:G13"/>
    <mergeCell ref="B14:G14"/>
    <mergeCell ref="B15:G15"/>
    <mergeCell ref="B16:G16"/>
    <mergeCell ref="B18:F18"/>
    <mergeCell ref="A19:G19"/>
    <mergeCell ref="A20:G20"/>
    <mergeCell ref="A21:G21"/>
  </mergeCells>
  <phoneticPr fontId="2" type="noConversion"/>
  <pageMargins left="0.5" right="0.5" top="1" bottom="0.5" header="0.5" footer="0.5"/>
  <pageSetup scale="92" orientation="portrait" horizontalDpi="4294967292" verticalDpi="4294967292"/>
  <headerFooter>
    <oddHeader>&amp;L&amp;"Optima,Bold"2.2 FENESTRATION&amp;"Optima,Regular"&amp;8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9"/>
  <sheetViews>
    <sheetView view="pageLayout" workbookViewId="0">
      <selection activeCell="A2" sqref="A2"/>
    </sheetView>
  </sheetViews>
  <sheetFormatPr baseColWidth="10" defaultColWidth="10.7109375" defaultRowHeight="14" x14ac:dyDescent="0"/>
  <cols>
    <col min="1" max="1" width="14.7109375" style="44" customWidth="1"/>
    <col min="2" max="2" width="11.85546875" style="44" customWidth="1"/>
    <col min="3" max="3" width="7.42578125" style="44" customWidth="1"/>
    <col min="4" max="4" width="18.42578125" style="44" customWidth="1"/>
    <col min="5" max="5" width="9.42578125" style="44" customWidth="1"/>
    <col min="6" max="6" width="13.5703125" style="44" customWidth="1"/>
    <col min="7" max="7" width="7.140625" style="44" customWidth="1"/>
    <col min="8" max="16384" width="10.7109375" style="45"/>
  </cols>
  <sheetData>
    <row r="1" spans="1:7">
      <c r="A1" s="347" t="s">
        <v>1413</v>
      </c>
      <c r="E1" s="240"/>
    </row>
    <row r="2" spans="1:7" ht="25" customHeight="1">
      <c r="A2" s="318" t="s">
        <v>1314</v>
      </c>
      <c r="B2" s="200"/>
      <c r="C2" s="236"/>
      <c r="D2" s="236"/>
      <c r="E2" s="351"/>
      <c r="F2" s="750" t="s">
        <v>1414</v>
      </c>
      <c r="G2" s="768"/>
    </row>
    <row r="3" spans="1:7" ht="25" customHeight="1">
      <c r="A3" s="317" t="s">
        <v>1366</v>
      </c>
      <c r="B3" s="348" t="s">
        <v>314</v>
      </c>
      <c r="C3" s="236"/>
      <c r="D3" s="236"/>
      <c r="E3" s="236"/>
      <c r="F3" s="750" t="s">
        <v>1415</v>
      </c>
      <c r="G3" s="768"/>
    </row>
    <row r="4" spans="1:7" ht="25" customHeight="1">
      <c r="A4" s="318"/>
      <c r="B4" s="287" t="s">
        <v>1367</v>
      </c>
      <c r="C4" s="767"/>
      <c r="D4" s="698"/>
      <c r="E4" s="698"/>
      <c r="F4" s="698"/>
      <c r="G4" s="752"/>
    </row>
    <row r="5" spans="1:7" ht="25" customHeight="1">
      <c r="A5" s="318"/>
      <c r="B5" s="287" t="s">
        <v>1416</v>
      </c>
      <c r="C5" s="767"/>
      <c r="D5" s="698"/>
      <c r="E5" s="698"/>
      <c r="F5" s="698"/>
      <c r="G5" s="752"/>
    </row>
    <row r="6" spans="1:7" ht="25" customHeight="1">
      <c r="A6" s="318"/>
      <c r="B6" s="769" t="s">
        <v>1371</v>
      </c>
      <c r="C6" s="98" t="s">
        <v>1372</v>
      </c>
      <c r="D6" s="689"/>
      <c r="E6" s="690"/>
      <c r="F6" s="690"/>
      <c r="G6" s="691"/>
    </row>
    <row r="7" spans="1:7" ht="25" customHeight="1">
      <c r="A7" s="317"/>
      <c r="B7" s="770"/>
      <c r="C7" s="98" t="s">
        <v>1373</v>
      </c>
      <c r="D7" s="689"/>
      <c r="E7" s="690"/>
      <c r="F7" s="690"/>
      <c r="G7" s="691"/>
    </row>
    <row r="8" spans="1:7" ht="25" customHeight="1">
      <c r="A8" s="317"/>
      <c r="B8" s="771"/>
      <c r="C8" s="98" t="s">
        <v>1417</v>
      </c>
      <c r="D8" s="652" t="s">
        <v>32</v>
      </c>
      <c r="E8" s="772"/>
      <c r="F8" s="772"/>
      <c r="G8" s="751"/>
    </row>
    <row r="9" spans="1:7" ht="25" customHeight="1">
      <c r="A9" s="317" t="s">
        <v>1418</v>
      </c>
      <c r="B9" s="697" t="s">
        <v>1419</v>
      </c>
      <c r="C9" s="698"/>
      <c r="D9" s="752"/>
      <c r="E9" s="317" t="s">
        <v>1420</v>
      </c>
      <c r="F9" s="767"/>
      <c r="G9" s="752"/>
    </row>
    <row r="10" spans="1:7" ht="25" customHeight="1">
      <c r="A10" s="317" t="s">
        <v>1421</v>
      </c>
      <c r="B10" s="697" t="s">
        <v>1419</v>
      </c>
      <c r="C10" s="698"/>
      <c r="D10" s="752"/>
      <c r="E10" s="317" t="s">
        <v>1422</v>
      </c>
      <c r="F10" s="767"/>
      <c r="G10" s="752"/>
    </row>
    <row r="11" spans="1:7" ht="25" customHeight="1" thickBot="1">
      <c r="A11" s="318" t="s">
        <v>1448</v>
      </c>
      <c r="B11" s="773"/>
      <c r="C11" s="774"/>
      <c r="D11" s="319" t="s">
        <v>306</v>
      </c>
      <c r="E11" s="320"/>
      <c r="F11" s="320"/>
      <c r="G11" s="350"/>
    </row>
    <row r="12" spans="1:7" s="88" customFormat="1" ht="5" customHeight="1" thickBot="1">
      <c r="A12" s="743"/>
      <c r="B12" s="743"/>
      <c r="C12" s="743"/>
      <c r="D12" s="743"/>
      <c r="E12" s="743"/>
      <c r="F12" s="743"/>
      <c r="G12" s="743"/>
    </row>
    <row r="13" spans="1:7" s="88" customFormat="1" ht="22" customHeight="1">
      <c r="A13" s="683" t="s">
        <v>1362</v>
      </c>
      <c r="B13" s="684"/>
      <c r="C13" s="684"/>
      <c r="D13" s="684"/>
      <c r="E13" s="684"/>
      <c r="F13" s="684"/>
      <c r="G13" s="685"/>
    </row>
    <row r="14" spans="1:7" s="349" customFormat="1" ht="14" customHeight="1">
      <c r="A14" s="686" t="s">
        <v>1338</v>
      </c>
      <c r="B14" s="687"/>
      <c r="C14" s="687"/>
      <c r="D14" s="687"/>
      <c r="E14" s="687"/>
      <c r="F14" s="687"/>
      <c r="G14" s="688"/>
    </row>
    <row r="15" spans="1:7" s="88" customFormat="1" ht="14" customHeight="1">
      <c r="A15" s="326"/>
      <c r="B15" s="237"/>
      <c r="C15" s="237"/>
      <c r="D15" s="237"/>
      <c r="E15" s="237"/>
      <c r="F15" s="237"/>
      <c r="G15" s="327"/>
    </row>
    <row r="16" spans="1:7" s="88" customFormat="1" ht="14" customHeight="1">
      <c r="A16" s="326"/>
      <c r="B16" s="237"/>
      <c r="C16" s="237"/>
      <c r="D16" s="237"/>
      <c r="E16" s="237"/>
      <c r="F16" s="237"/>
      <c r="G16" s="327"/>
    </row>
    <row r="17" spans="1:7" s="88" customFormat="1" ht="14" customHeight="1">
      <c r="A17" s="326"/>
      <c r="B17" s="237"/>
      <c r="C17" s="237"/>
      <c r="D17" s="237"/>
      <c r="E17" s="237"/>
      <c r="F17" s="237"/>
      <c r="G17" s="327"/>
    </row>
    <row r="18" spans="1:7" s="88" customFormat="1" ht="14" customHeight="1">
      <c r="A18" s="326"/>
      <c r="B18" s="237"/>
      <c r="C18" s="237"/>
      <c r="D18" s="237"/>
      <c r="E18" s="237"/>
      <c r="F18" s="237"/>
      <c r="G18" s="327"/>
    </row>
    <row r="19" spans="1:7" s="88" customFormat="1" ht="14" customHeight="1">
      <c r="A19" s="326"/>
      <c r="B19" s="237"/>
      <c r="C19" s="237"/>
      <c r="D19" s="237"/>
      <c r="E19" s="237"/>
      <c r="F19" s="237"/>
      <c r="G19" s="327"/>
    </row>
    <row r="20" spans="1:7" s="88" customFormat="1" ht="14" customHeight="1">
      <c r="A20" s="326"/>
      <c r="B20" s="237"/>
      <c r="C20" s="237"/>
      <c r="D20" s="237"/>
      <c r="E20" s="237"/>
      <c r="F20" s="237"/>
      <c r="G20" s="327"/>
    </row>
    <row r="21" spans="1:7" s="88" customFormat="1" ht="14" customHeight="1">
      <c r="A21" s="326"/>
      <c r="B21" s="237"/>
      <c r="C21" s="237"/>
      <c r="D21" s="237"/>
      <c r="E21" s="237"/>
      <c r="F21" s="237"/>
      <c r="G21" s="327"/>
    </row>
    <row r="22" spans="1:7" s="88" customFormat="1" ht="14" customHeight="1">
      <c r="A22" s="326"/>
      <c r="B22" s="237"/>
      <c r="C22" s="237"/>
      <c r="D22" s="237"/>
      <c r="E22" s="237"/>
      <c r="F22" s="237"/>
      <c r="G22" s="327"/>
    </row>
    <row r="23" spans="1:7" s="88" customFormat="1" ht="14" customHeight="1">
      <c r="A23" s="326"/>
      <c r="B23" s="237"/>
      <c r="C23" s="237"/>
      <c r="D23" s="237"/>
      <c r="E23" s="237"/>
      <c r="F23" s="237"/>
      <c r="G23" s="327"/>
    </row>
    <row r="24" spans="1:7" s="88" customFormat="1" ht="14" customHeight="1">
      <c r="A24" s="326"/>
      <c r="B24" s="237"/>
      <c r="C24" s="237"/>
      <c r="D24" s="237"/>
      <c r="E24" s="237"/>
      <c r="F24" s="237"/>
      <c r="G24" s="327"/>
    </row>
    <row r="25" spans="1:7" s="88" customFormat="1" ht="14" customHeight="1">
      <c r="A25" s="326"/>
      <c r="B25" s="237"/>
      <c r="C25" s="237"/>
      <c r="D25" s="237"/>
      <c r="E25" s="237"/>
      <c r="F25" s="237"/>
      <c r="G25" s="327"/>
    </row>
    <row r="26" spans="1:7" s="88" customFormat="1" ht="14" customHeight="1">
      <c r="A26" s="326"/>
      <c r="B26" s="237"/>
      <c r="C26" s="237"/>
      <c r="D26" s="237"/>
      <c r="E26" s="237"/>
      <c r="F26" s="237"/>
      <c r="G26" s="327"/>
    </row>
    <row r="27" spans="1:7" s="88" customFormat="1" ht="14" customHeight="1">
      <c r="A27" s="326"/>
      <c r="B27" s="237"/>
      <c r="C27" s="237"/>
      <c r="D27" s="237"/>
      <c r="E27" s="237"/>
      <c r="F27" s="237"/>
      <c r="G27" s="327"/>
    </row>
    <row r="28" spans="1:7" s="88" customFormat="1" ht="14" customHeight="1">
      <c r="A28" s="326"/>
      <c r="B28" s="237"/>
      <c r="C28" s="237"/>
      <c r="D28" s="237"/>
      <c r="E28" s="237"/>
      <c r="F28" s="237"/>
      <c r="G28" s="327"/>
    </row>
    <row r="29" spans="1:7" s="88" customFormat="1" ht="14" customHeight="1">
      <c r="A29" s="326"/>
      <c r="B29" s="237"/>
      <c r="C29" s="237"/>
      <c r="D29" s="237"/>
      <c r="E29" s="237"/>
      <c r="F29" s="237"/>
      <c r="G29" s="327"/>
    </row>
    <row r="30" spans="1:7" s="88" customFormat="1" ht="14" customHeight="1">
      <c r="A30" s="326"/>
      <c r="B30" s="237"/>
      <c r="C30" s="237"/>
      <c r="D30" s="237"/>
      <c r="E30" s="237"/>
      <c r="F30" s="237"/>
      <c r="G30" s="327"/>
    </row>
    <row r="31" spans="1:7" s="88" customFormat="1" ht="14" customHeight="1">
      <c r="A31" s="326"/>
      <c r="B31" s="237"/>
      <c r="C31" s="237"/>
      <c r="D31" s="237"/>
      <c r="E31" s="237"/>
      <c r="F31" s="237"/>
      <c r="G31" s="327"/>
    </row>
    <row r="32" spans="1:7" s="88" customFormat="1" ht="14" customHeight="1">
      <c r="A32" s="326"/>
      <c r="B32" s="237"/>
      <c r="C32" s="237"/>
      <c r="D32" s="237"/>
      <c r="E32" s="237"/>
      <c r="F32" s="237"/>
      <c r="G32" s="327"/>
    </row>
    <row r="33" spans="1:7" s="88" customFormat="1" ht="14" customHeight="1">
      <c r="A33" s="326"/>
      <c r="B33" s="237"/>
      <c r="C33" s="237"/>
      <c r="D33" s="237"/>
      <c r="E33" s="237"/>
      <c r="F33" s="237"/>
      <c r="G33" s="327"/>
    </row>
    <row r="34" spans="1:7" s="88" customFormat="1" ht="14" customHeight="1">
      <c r="A34" s="326"/>
      <c r="B34" s="237"/>
      <c r="C34" s="237"/>
      <c r="D34" s="237"/>
      <c r="E34" s="237"/>
      <c r="F34" s="237"/>
      <c r="G34" s="327"/>
    </row>
    <row r="35" spans="1:7" s="88" customFormat="1" ht="14" customHeight="1">
      <c r="A35" s="326"/>
      <c r="B35" s="237"/>
      <c r="C35" s="237"/>
      <c r="D35" s="237"/>
      <c r="E35" s="237"/>
      <c r="F35" s="237"/>
      <c r="G35" s="327"/>
    </row>
    <row r="36" spans="1:7" s="88" customFormat="1" ht="14" customHeight="1">
      <c r="A36" s="326"/>
      <c r="B36" s="237"/>
      <c r="C36" s="237"/>
      <c r="D36" s="237"/>
      <c r="E36" s="237"/>
      <c r="F36" s="237"/>
      <c r="G36" s="327"/>
    </row>
    <row r="37" spans="1:7" s="88" customFormat="1" ht="14" customHeight="1">
      <c r="A37" s="326"/>
      <c r="B37" s="237"/>
      <c r="C37" s="237"/>
      <c r="D37" s="237"/>
      <c r="E37" s="237"/>
      <c r="F37" s="237"/>
      <c r="G37" s="327"/>
    </row>
    <row r="38" spans="1:7" ht="14" customHeight="1">
      <c r="A38" s="326"/>
      <c r="B38" s="237"/>
      <c r="C38" s="237"/>
      <c r="D38" s="237"/>
      <c r="E38" s="237"/>
      <c r="F38" s="237"/>
      <c r="G38" s="327"/>
    </row>
    <row r="39" spans="1:7" ht="14" customHeight="1" thickBot="1">
      <c r="A39" s="328"/>
      <c r="B39" s="329"/>
      <c r="C39" s="329"/>
      <c r="D39" s="329"/>
      <c r="E39" s="329"/>
      <c r="F39" s="329"/>
      <c r="G39" s="330"/>
    </row>
  </sheetData>
  <mergeCells count="16">
    <mergeCell ref="C5:G5"/>
    <mergeCell ref="F2:G2"/>
    <mergeCell ref="F3:G3"/>
    <mergeCell ref="C4:G4"/>
    <mergeCell ref="A14:G14"/>
    <mergeCell ref="B6:B8"/>
    <mergeCell ref="D6:G6"/>
    <mergeCell ref="D7:G7"/>
    <mergeCell ref="D8:G8"/>
    <mergeCell ref="B9:D9"/>
    <mergeCell ref="F9:G9"/>
    <mergeCell ref="B10:D10"/>
    <mergeCell ref="F10:G10"/>
    <mergeCell ref="A12:G12"/>
    <mergeCell ref="A13:G13"/>
    <mergeCell ref="B11:C11"/>
  </mergeCells>
  <phoneticPr fontId="2" type="noConversion"/>
  <pageMargins left="0.5" right="0.5" top="1" bottom="0.5" header="0.5" footer="0.5"/>
  <pageSetup scale="99" orientation="portrait" horizontalDpi="4294967292" verticalDpi="4294967292"/>
  <headerFooter>
    <oddHeader>&amp;L&amp;"Optima,Bold"2.3  OPAQUE DOORS&amp;"Optima,Regular"&amp;8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7"/>
  <sheetViews>
    <sheetView view="pageLayout" workbookViewId="0">
      <selection activeCell="C4" sqref="C4"/>
    </sheetView>
  </sheetViews>
  <sheetFormatPr baseColWidth="10" defaultColWidth="10.7109375" defaultRowHeight="14" x14ac:dyDescent="0"/>
  <cols>
    <col min="1" max="1" width="2.28515625" style="1" customWidth="1"/>
    <col min="2" max="2" width="16.5703125" style="2" customWidth="1"/>
    <col min="3" max="8" width="7.85546875" style="2" customWidth="1"/>
    <col min="9" max="10" width="7.85546875" style="1" customWidth="1"/>
    <col min="11" max="16384" width="10.7109375" style="1"/>
  </cols>
  <sheetData>
    <row r="1" spans="1:10" ht="9.75" customHeight="1"/>
    <row r="2" spans="1:10" ht="27" customHeight="1">
      <c r="A2" s="15"/>
      <c r="B2" s="32" t="s">
        <v>1435</v>
      </c>
      <c r="C2" s="781"/>
      <c r="D2" s="782"/>
      <c r="E2" s="782"/>
      <c r="F2" s="782"/>
      <c r="G2" s="782"/>
      <c r="H2" s="782"/>
      <c r="I2" s="782"/>
      <c r="J2" s="783"/>
    </row>
    <row r="3" spans="1:10" ht="13.5" customHeight="1">
      <c r="A3" s="775" t="s">
        <v>1434</v>
      </c>
      <c r="B3" s="33" t="s">
        <v>264</v>
      </c>
      <c r="C3" s="34" t="s">
        <v>265</v>
      </c>
      <c r="D3" s="34" t="s">
        <v>266</v>
      </c>
      <c r="E3" s="34" t="s">
        <v>267</v>
      </c>
      <c r="F3" s="34" t="s">
        <v>268</v>
      </c>
      <c r="G3" s="34" t="s">
        <v>269</v>
      </c>
      <c r="H3" s="34" t="s">
        <v>270</v>
      </c>
      <c r="I3" s="34" t="s">
        <v>271</v>
      </c>
      <c r="J3" s="34" t="s">
        <v>272</v>
      </c>
    </row>
    <row r="4" spans="1:10" ht="13.5" customHeight="1">
      <c r="A4" s="776"/>
      <c r="B4" s="31" t="s">
        <v>273</v>
      </c>
      <c r="C4" s="20"/>
      <c r="D4" s="20"/>
      <c r="E4" s="20"/>
      <c r="F4" s="20"/>
      <c r="G4" s="20"/>
      <c r="H4" s="20"/>
      <c r="I4" s="20"/>
      <c r="J4" s="20"/>
    </row>
    <row r="5" spans="1:10" ht="13.5" customHeight="1">
      <c r="A5" s="776"/>
      <c r="B5" s="31" t="s">
        <v>274</v>
      </c>
      <c r="C5" s="20"/>
      <c r="D5" s="20"/>
      <c r="E5" s="20"/>
      <c r="F5" s="20"/>
      <c r="G5" s="20"/>
      <c r="H5" s="20"/>
      <c r="I5" s="20"/>
      <c r="J5" s="20"/>
    </row>
    <row r="6" spans="1:10" ht="13.5" customHeight="1">
      <c r="A6" s="776"/>
      <c r="B6" s="31" t="s">
        <v>275</v>
      </c>
      <c r="C6" s="20"/>
      <c r="D6" s="20"/>
      <c r="E6" s="20"/>
      <c r="F6" s="20"/>
      <c r="G6" s="20"/>
      <c r="H6" s="20"/>
      <c r="I6" s="20"/>
      <c r="J6" s="20"/>
    </row>
    <row r="7" spans="1:10" ht="13.5" customHeight="1">
      <c r="A7" s="776"/>
      <c r="B7" s="31" t="s">
        <v>276</v>
      </c>
      <c r="C7" s="20"/>
      <c r="D7" s="20"/>
      <c r="E7" s="20"/>
      <c r="F7" s="20"/>
      <c r="G7" s="20"/>
      <c r="H7" s="20"/>
      <c r="I7" s="20"/>
      <c r="J7" s="20"/>
    </row>
    <row r="8" spans="1:10" ht="13.5" customHeight="1">
      <c r="A8" s="776"/>
      <c r="B8" s="31" t="s">
        <v>277</v>
      </c>
      <c r="C8" s="20"/>
      <c r="D8" s="20"/>
      <c r="E8" s="20"/>
      <c r="F8" s="20"/>
      <c r="G8" s="20"/>
      <c r="H8" s="20"/>
      <c r="I8" s="20"/>
      <c r="J8" s="20"/>
    </row>
    <row r="9" spans="1:10" ht="13.5" customHeight="1">
      <c r="A9" s="776"/>
      <c r="B9" s="31" t="s">
        <v>278</v>
      </c>
      <c r="C9" s="20"/>
      <c r="D9" s="20"/>
      <c r="E9" s="20"/>
      <c r="F9" s="20"/>
      <c r="G9" s="20"/>
      <c r="H9" s="20"/>
      <c r="I9" s="20"/>
      <c r="J9" s="20"/>
    </row>
    <row r="10" spans="1:10" ht="13.5" customHeight="1">
      <c r="A10" s="776"/>
      <c r="B10" s="31" t="s">
        <v>279</v>
      </c>
      <c r="C10" s="20"/>
      <c r="D10" s="20"/>
      <c r="E10" s="20"/>
      <c r="F10" s="20"/>
      <c r="G10" s="20"/>
      <c r="H10" s="20"/>
      <c r="I10" s="20"/>
      <c r="J10" s="20"/>
    </row>
    <row r="11" spans="1:10" ht="13.5" customHeight="1">
      <c r="A11" s="776"/>
      <c r="B11" s="31" t="s">
        <v>280</v>
      </c>
      <c r="C11" s="20"/>
      <c r="D11" s="20"/>
      <c r="E11" s="20"/>
      <c r="F11" s="20"/>
      <c r="G11" s="20"/>
      <c r="H11" s="20"/>
      <c r="I11" s="20"/>
      <c r="J11" s="20"/>
    </row>
    <row r="12" spans="1:10" ht="13.5" customHeight="1">
      <c r="A12" s="776"/>
      <c r="B12" s="31" t="s">
        <v>281</v>
      </c>
      <c r="C12" s="20"/>
      <c r="D12" s="20"/>
      <c r="E12" s="20"/>
      <c r="F12" s="20"/>
      <c r="G12" s="20"/>
      <c r="H12" s="20"/>
      <c r="I12" s="20"/>
      <c r="J12" s="20"/>
    </row>
    <row r="13" spans="1:10" ht="13.5" customHeight="1">
      <c r="A13" s="776"/>
      <c r="B13" s="31" t="s">
        <v>282</v>
      </c>
      <c r="C13" s="20"/>
      <c r="D13" s="20"/>
      <c r="E13" s="20"/>
      <c r="F13" s="20"/>
      <c r="G13" s="20"/>
      <c r="H13" s="20"/>
      <c r="I13" s="20"/>
      <c r="J13" s="20"/>
    </row>
    <row r="14" spans="1:10" ht="13.5" customHeight="1">
      <c r="A14" s="776"/>
      <c r="B14" s="31" t="s">
        <v>283</v>
      </c>
      <c r="C14" s="20"/>
      <c r="D14" s="20"/>
      <c r="E14" s="20"/>
      <c r="F14" s="20"/>
      <c r="G14" s="20"/>
      <c r="H14" s="20"/>
      <c r="I14" s="20"/>
      <c r="J14" s="20"/>
    </row>
    <row r="15" spans="1:10" ht="13.5" customHeight="1">
      <c r="A15" s="776"/>
      <c r="B15" s="31" t="s">
        <v>284</v>
      </c>
      <c r="C15" s="20"/>
      <c r="D15" s="20"/>
      <c r="E15" s="20"/>
      <c r="F15" s="20"/>
      <c r="G15" s="20"/>
      <c r="H15" s="20"/>
      <c r="I15" s="20"/>
      <c r="J15" s="20"/>
    </row>
    <row r="16" spans="1:10" ht="13.5" customHeight="1">
      <c r="A16" s="776"/>
      <c r="B16" s="31" t="s">
        <v>285</v>
      </c>
      <c r="C16" s="20"/>
      <c r="D16" s="20"/>
      <c r="E16" s="20"/>
      <c r="F16" s="20"/>
      <c r="G16" s="20"/>
      <c r="H16" s="20"/>
      <c r="I16" s="20"/>
      <c r="J16" s="20"/>
    </row>
    <row r="17" spans="1:10" ht="13.5" customHeight="1">
      <c r="A17" s="776"/>
      <c r="B17" s="31" t="s">
        <v>286</v>
      </c>
      <c r="C17" s="20"/>
      <c r="D17" s="20"/>
      <c r="E17" s="20"/>
      <c r="F17" s="20"/>
      <c r="G17" s="20"/>
      <c r="H17" s="20"/>
      <c r="I17" s="20"/>
      <c r="J17" s="20"/>
    </row>
    <row r="18" spans="1:10" ht="13.5" customHeight="1">
      <c r="A18" s="776"/>
      <c r="B18" s="31" t="s">
        <v>287</v>
      </c>
      <c r="C18" s="20"/>
      <c r="D18" s="20"/>
      <c r="E18" s="20"/>
      <c r="F18" s="20"/>
      <c r="G18" s="20"/>
      <c r="H18" s="20"/>
      <c r="I18" s="20"/>
      <c r="J18" s="20"/>
    </row>
    <row r="19" spans="1:10" ht="13.5" customHeight="1">
      <c r="A19" s="776"/>
      <c r="B19" s="31" t="s">
        <v>288</v>
      </c>
      <c r="C19" s="20"/>
      <c r="D19" s="20"/>
      <c r="E19" s="20"/>
      <c r="F19" s="20"/>
      <c r="G19" s="20"/>
      <c r="H19" s="20"/>
      <c r="I19" s="20"/>
      <c r="J19" s="20"/>
    </row>
    <row r="20" spans="1:10" ht="13.5" customHeight="1">
      <c r="A20" s="776"/>
      <c r="B20" s="31" t="s">
        <v>289</v>
      </c>
      <c r="C20" s="20"/>
      <c r="D20" s="20"/>
      <c r="E20" s="20"/>
      <c r="F20" s="20"/>
      <c r="G20" s="20"/>
      <c r="H20" s="20"/>
      <c r="I20" s="20"/>
      <c r="J20" s="20"/>
    </row>
    <row r="21" spans="1:10" ht="13.5" customHeight="1">
      <c r="A21" s="776"/>
      <c r="B21" s="31" t="s">
        <v>290</v>
      </c>
      <c r="C21" s="20"/>
      <c r="D21" s="20"/>
      <c r="E21" s="20"/>
      <c r="F21" s="20"/>
      <c r="G21" s="20"/>
      <c r="H21" s="20"/>
      <c r="I21" s="20"/>
      <c r="J21" s="20"/>
    </row>
    <row r="22" spans="1:10" ht="13.5" customHeight="1">
      <c r="A22" s="776"/>
      <c r="B22" s="31" t="s">
        <v>291</v>
      </c>
      <c r="C22" s="20"/>
      <c r="D22" s="20"/>
      <c r="E22" s="20"/>
      <c r="F22" s="20"/>
      <c r="G22" s="20"/>
      <c r="H22" s="20"/>
      <c r="I22" s="20"/>
      <c r="J22" s="20"/>
    </row>
    <row r="23" spans="1:10" ht="13.5" customHeight="1">
      <c r="A23" s="776"/>
      <c r="B23" s="31" t="s">
        <v>292</v>
      </c>
      <c r="C23" s="20"/>
      <c r="D23" s="20"/>
      <c r="E23" s="20"/>
      <c r="F23" s="20"/>
      <c r="G23" s="20"/>
      <c r="H23" s="20"/>
      <c r="I23" s="20"/>
      <c r="J23" s="20"/>
    </row>
    <row r="24" spans="1:10" ht="13.5" customHeight="1">
      <c r="A24" s="776"/>
      <c r="B24" s="31" t="s">
        <v>293</v>
      </c>
      <c r="C24" s="20"/>
      <c r="D24" s="20"/>
      <c r="E24" s="20"/>
      <c r="F24" s="20"/>
      <c r="G24" s="20"/>
      <c r="H24" s="20"/>
      <c r="I24" s="20"/>
      <c r="J24" s="20"/>
    </row>
    <row r="25" spans="1:10" ht="13.5" customHeight="1">
      <c r="A25" s="776"/>
      <c r="B25" s="31" t="s">
        <v>294</v>
      </c>
      <c r="C25" s="20"/>
      <c r="D25" s="20"/>
      <c r="E25" s="20"/>
      <c r="F25" s="20"/>
      <c r="G25" s="20"/>
      <c r="H25" s="20"/>
      <c r="I25" s="20"/>
      <c r="J25" s="20"/>
    </row>
    <row r="26" spans="1:10" ht="13.5" customHeight="1">
      <c r="A26" s="776"/>
      <c r="B26" s="31" t="s">
        <v>295</v>
      </c>
      <c r="C26" s="20"/>
      <c r="D26" s="20"/>
      <c r="E26" s="20"/>
      <c r="F26" s="20"/>
      <c r="G26" s="20"/>
      <c r="H26" s="20"/>
      <c r="I26" s="20"/>
      <c r="J26" s="20"/>
    </row>
    <row r="27" spans="1:10" ht="13.5" customHeight="1">
      <c r="A27" s="777"/>
      <c r="B27" s="31" t="s">
        <v>296</v>
      </c>
      <c r="C27" s="20"/>
      <c r="D27" s="20"/>
      <c r="E27" s="20"/>
      <c r="F27" s="20"/>
      <c r="G27" s="20"/>
      <c r="H27" s="20"/>
      <c r="I27" s="20"/>
      <c r="J27" s="20"/>
    </row>
    <row r="28" spans="1:10" s="19" customFormat="1" ht="14" customHeight="1">
      <c r="B28" s="778" t="s">
        <v>364</v>
      </c>
      <c r="C28" s="779"/>
      <c r="D28" s="779"/>
      <c r="E28" s="779"/>
      <c r="F28" s="779"/>
      <c r="G28" s="779"/>
      <c r="H28" s="779"/>
      <c r="I28" s="779"/>
      <c r="J28" s="780"/>
    </row>
    <row r="29" spans="1:10" s="26" customFormat="1" ht="14" customHeight="1">
      <c r="B29" s="29" t="s">
        <v>263</v>
      </c>
      <c r="C29" s="30"/>
      <c r="D29" s="30"/>
      <c r="E29" s="30"/>
      <c r="F29" s="30"/>
      <c r="G29" s="30"/>
      <c r="H29" s="30"/>
      <c r="I29" s="24"/>
      <c r="J29" s="25"/>
    </row>
    <row r="30" spans="1:10" s="26" customFormat="1" ht="14" customHeight="1">
      <c r="B30" s="352"/>
      <c r="C30" s="353"/>
      <c r="D30" s="353"/>
      <c r="E30" s="353"/>
      <c r="F30" s="353"/>
      <c r="G30" s="353"/>
      <c r="H30" s="353"/>
      <c r="I30" s="354"/>
      <c r="J30" s="355"/>
    </row>
    <row r="31" spans="1:10" s="26" customFormat="1" ht="14" customHeight="1">
      <c r="B31" s="27"/>
      <c r="C31" s="39"/>
      <c r="D31" s="39"/>
      <c r="E31" s="39"/>
      <c r="F31" s="39"/>
      <c r="G31" s="39"/>
      <c r="H31" s="39"/>
      <c r="I31" s="21"/>
      <c r="J31" s="28"/>
    </row>
    <row r="32" spans="1:10" s="26" customFormat="1" ht="14" customHeight="1">
      <c r="B32" s="27"/>
      <c r="C32" s="39"/>
      <c r="D32" s="39"/>
      <c r="E32" s="39"/>
      <c r="F32" s="39"/>
      <c r="G32" s="39"/>
      <c r="H32" s="39"/>
      <c r="I32" s="21"/>
      <c r="J32" s="28"/>
    </row>
    <row r="33" spans="2:10" s="26" customFormat="1" ht="14" customHeight="1">
      <c r="B33" s="27"/>
      <c r="C33" s="39"/>
      <c r="D33" s="39"/>
      <c r="E33" s="39"/>
      <c r="F33" s="39"/>
      <c r="G33" s="39"/>
      <c r="H33" s="39"/>
      <c r="I33" s="21"/>
      <c r="J33" s="28"/>
    </row>
    <row r="34" spans="2:10" s="26" customFormat="1" ht="14" customHeight="1">
      <c r="B34" s="27"/>
      <c r="C34" s="39"/>
      <c r="D34" s="39"/>
      <c r="E34" s="39"/>
      <c r="F34" s="39"/>
      <c r="G34" s="39"/>
      <c r="H34" s="39"/>
      <c r="I34" s="21"/>
      <c r="J34" s="28"/>
    </row>
    <row r="35" spans="2:10" s="26" customFormat="1" ht="14" customHeight="1">
      <c r="B35" s="27"/>
      <c r="C35" s="39"/>
      <c r="D35" s="39"/>
      <c r="E35" s="39"/>
      <c r="F35" s="39"/>
      <c r="G35" s="39"/>
      <c r="H35" s="39"/>
      <c r="I35" s="21"/>
      <c r="J35" s="28"/>
    </row>
    <row r="36" spans="2:10" s="26" customFormat="1" ht="14" customHeight="1">
      <c r="B36" s="27"/>
      <c r="C36" s="39"/>
      <c r="D36" s="39"/>
      <c r="E36" s="39"/>
      <c r="F36" s="39"/>
      <c r="G36" s="39"/>
      <c r="H36" s="39"/>
      <c r="I36" s="21"/>
      <c r="J36" s="28"/>
    </row>
    <row r="37" spans="2:10" s="26" customFormat="1" ht="14" customHeight="1">
      <c r="B37" s="27"/>
      <c r="C37" s="39"/>
      <c r="D37" s="39"/>
      <c r="E37" s="39"/>
      <c r="F37" s="39"/>
      <c r="G37" s="39"/>
      <c r="H37" s="39"/>
      <c r="I37" s="21"/>
      <c r="J37" s="28"/>
    </row>
    <row r="38" spans="2:10" s="26" customFormat="1" ht="14" customHeight="1">
      <c r="B38" s="27"/>
      <c r="C38" s="39"/>
      <c r="D38" s="39"/>
      <c r="E38" s="39"/>
      <c r="F38" s="39"/>
      <c r="G38" s="39"/>
      <c r="H38" s="39"/>
      <c r="I38" s="21"/>
      <c r="J38" s="28"/>
    </row>
    <row r="39" spans="2:10" s="26" customFormat="1" ht="14" customHeight="1">
      <c r="B39" s="27"/>
      <c r="C39" s="39"/>
      <c r="D39" s="39"/>
      <c r="E39" s="39"/>
      <c r="F39" s="39"/>
      <c r="G39" s="39"/>
      <c r="H39" s="39"/>
      <c r="I39" s="21"/>
      <c r="J39" s="28"/>
    </row>
    <row r="40" spans="2:10" s="26" customFormat="1" ht="14" customHeight="1">
      <c r="B40" s="27"/>
      <c r="C40" s="39"/>
      <c r="D40" s="39"/>
      <c r="E40" s="39"/>
      <c r="F40" s="39"/>
      <c r="G40" s="39"/>
      <c r="H40" s="39"/>
      <c r="I40" s="21"/>
      <c r="J40" s="28"/>
    </row>
    <row r="41" spans="2:10" s="26" customFormat="1" ht="14" customHeight="1">
      <c r="B41" s="27"/>
      <c r="C41" s="39"/>
      <c r="D41" s="39"/>
      <c r="E41" s="39"/>
      <c r="F41" s="39"/>
      <c r="G41" s="39"/>
      <c r="H41" s="39"/>
      <c r="I41" s="21"/>
      <c r="J41" s="28"/>
    </row>
    <row r="42" spans="2:10" s="26" customFormat="1" ht="14" customHeight="1">
      <c r="B42" s="27"/>
      <c r="C42" s="39"/>
      <c r="D42" s="39"/>
      <c r="E42" s="39"/>
      <c r="F42" s="39"/>
      <c r="G42" s="39"/>
      <c r="H42" s="39"/>
      <c r="I42" s="21"/>
      <c r="J42" s="28"/>
    </row>
    <row r="43" spans="2:10" s="26" customFormat="1" ht="14" customHeight="1">
      <c r="B43" s="27"/>
      <c r="C43" s="39"/>
      <c r="D43" s="39"/>
      <c r="E43" s="39"/>
      <c r="F43" s="39"/>
      <c r="G43" s="39"/>
      <c r="H43" s="39"/>
      <c r="I43" s="21"/>
      <c r="J43" s="28"/>
    </row>
    <row r="44" spans="2:10" s="26" customFormat="1" ht="14" customHeight="1">
      <c r="B44" s="27"/>
      <c r="C44" s="39"/>
      <c r="D44" s="39"/>
      <c r="E44" s="39"/>
      <c r="F44" s="39"/>
      <c r="G44" s="39"/>
      <c r="H44" s="39"/>
      <c r="I44" s="21"/>
      <c r="J44" s="28"/>
    </row>
    <row r="45" spans="2:10" s="26" customFormat="1" ht="14" customHeight="1">
      <c r="B45" s="27"/>
      <c r="C45" s="39"/>
      <c r="D45" s="39"/>
      <c r="E45" s="39"/>
      <c r="F45" s="39"/>
      <c r="G45" s="39"/>
      <c r="H45" s="39"/>
      <c r="I45" s="21"/>
      <c r="J45" s="28"/>
    </row>
    <row r="46" spans="2:10" s="26" customFormat="1" ht="14" customHeight="1">
      <c r="B46" s="27"/>
      <c r="C46" s="39"/>
      <c r="D46" s="39"/>
      <c r="E46" s="39"/>
      <c r="F46" s="39"/>
      <c r="G46" s="39"/>
      <c r="H46" s="39"/>
      <c r="I46" s="21"/>
      <c r="J46" s="28"/>
    </row>
    <row r="47" spans="2:10" s="26" customFormat="1" ht="14" customHeight="1" thickBot="1">
      <c r="B47" s="356"/>
      <c r="C47" s="357"/>
      <c r="D47" s="357"/>
      <c r="E47" s="357"/>
      <c r="F47" s="357"/>
      <c r="G47" s="357"/>
      <c r="H47" s="357"/>
      <c r="I47" s="358"/>
      <c r="J47" s="359"/>
    </row>
  </sheetData>
  <mergeCells count="3">
    <mergeCell ref="A3:A27"/>
    <mergeCell ref="B28:J28"/>
    <mergeCell ref="C2:J2"/>
  </mergeCells>
  <phoneticPr fontId="2" type="noConversion"/>
  <pageMargins left="0.5" right="0.5" top="1" bottom="0.5" header="0.5" footer="0.5"/>
  <pageSetup scale="99" orientation="portrait" horizontalDpi="4294967292" verticalDpi="4294967292"/>
  <headerFooter>
    <oddHeader>&amp;L&amp;"Optima,Bold"3.0  SCHEDULES - OCCUPANCY
&amp;"Optima,Regular"&amp;8Commercial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7"/>
  <sheetViews>
    <sheetView view="pageLayout" workbookViewId="0">
      <selection activeCell="C4" sqref="C4"/>
    </sheetView>
  </sheetViews>
  <sheetFormatPr baseColWidth="10" defaultColWidth="10.7109375" defaultRowHeight="14" x14ac:dyDescent="0"/>
  <cols>
    <col min="1" max="1" width="2.28515625" style="1" customWidth="1"/>
    <col min="2" max="2" width="16.5703125" style="2" customWidth="1"/>
    <col min="3" max="8" width="7.85546875" style="2" customWidth="1"/>
    <col min="9" max="10" width="7.85546875" style="1" customWidth="1"/>
    <col min="11" max="16384" width="10.7109375" style="1"/>
  </cols>
  <sheetData>
    <row r="1" spans="1:10" ht="9.75" customHeight="1"/>
    <row r="2" spans="1:10" ht="27" customHeight="1">
      <c r="A2" s="15"/>
      <c r="B2" s="32" t="s">
        <v>1435</v>
      </c>
      <c r="C2" s="781"/>
      <c r="D2" s="782"/>
      <c r="E2" s="782"/>
      <c r="F2" s="782"/>
      <c r="G2" s="782"/>
      <c r="H2" s="782"/>
      <c r="I2" s="782"/>
      <c r="J2" s="783"/>
    </row>
    <row r="3" spans="1:10" ht="13.5" customHeight="1">
      <c r="A3" s="775" t="s">
        <v>1434</v>
      </c>
      <c r="B3" s="33" t="s">
        <v>264</v>
      </c>
      <c r="C3" s="34" t="s">
        <v>265</v>
      </c>
      <c r="D3" s="34" t="s">
        <v>266</v>
      </c>
      <c r="E3" s="34" t="s">
        <v>267</v>
      </c>
      <c r="F3" s="34" t="s">
        <v>268</v>
      </c>
      <c r="G3" s="34" t="s">
        <v>269</v>
      </c>
      <c r="H3" s="34" t="s">
        <v>270</v>
      </c>
      <c r="I3" s="34" t="s">
        <v>271</v>
      </c>
      <c r="J3" s="34" t="s">
        <v>272</v>
      </c>
    </row>
    <row r="4" spans="1:10" ht="13.5" customHeight="1">
      <c r="A4" s="776"/>
      <c r="B4" s="31" t="s">
        <v>273</v>
      </c>
      <c r="C4" s="20"/>
      <c r="D4" s="20"/>
      <c r="E4" s="20"/>
      <c r="F4" s="20"/>
      <c r="G4" s="20"/>
      <c r="H4" s="20"/>
      <c r="I4" s="20"/>
      <c r="J4" s="20"/>
    </row>
    <row r="5" spans="1:10" ht="13.5" customHeight="1">
      <c r="A5" s="776"/>
      <c r="B5" s="31" t="s">
        <v>274</v>
      </c>
      <c r="C5" s="20"/>
      <c r="D5" s="20"/>
      <c r="E5" s="20"/>
      <c r="F5" s="20"/>
      <c r="G5" s="20"/>
      <c r="H5" s="20"/>
      <c r="I5" s="20"/>
      <c r="J5" s="20"/>
    </row>
    <row r="6" spans="1:10" ht="13.5" customHeight="1">
      <c r="A6" s="776"/>
      <c r="B6" s="31" t="s">
        <v>275</v>
      </c>
      <c r="C6" s="20"/>
      <c r="D6" s="20"/>
      <c r="E6" s="20"/>
      <c r="F6" s="20"/>
      <c r="G6" s="20"/>
      <c r="H6" s="20"/>
      <c r="I6" s="20"/>
      <c r="J6" s="20"/>
    </row>
    <row r="7" spans="1:10" ht="13.5" customHeight="1">
      <c r="A7" s="776"/>
      <c r="B7" s="31" t="s">
        <v>276</v>
      </c>
      <c r="C7" s="20"/>
      <c r="D7" s="20"/>
      <c r="E7" s="20"/>
      <c r="F7" s="20"/>
      <c r="G7" s="20"/>
      <c r="H7" s="20"/>
      <c r="I7" s="20"/>
      <c r="J7" s="20"/>
    </row>
    <row r="8" spans="1:10" ht="13.5" customHeight="1">
      <c r="A8" s="776"/>
      <c r="B8" s="31" t="s">
        <v>277</v>
      </c>
      <c r="C8" s="20"/>
      <c r="D8" s="20"/>
      <c r="E8" s="20"/>
      <c r="F8" s="20"/>
      <c r="G8" s="20"/>
      <c r="H8" s="20"/>
      <c r="I8" s="20"/>
      <c r="J8" s="20"/>
    </row>
    <row r="9" spans="1:10" ht="13.5" customHeight="1">
      <c r="A9" s="776"/>
      <c r="B9" s="31" t="s">
        <v>278</v>
      </c>
      <c r="C9" s="20"/>
      <c r="D9" s="20"/>
      <c r="E9" s="20"/>
      <c r="F9" s="20"/>
      <c r="G9" s="20"/>
      <c r="H9" s="20"/>
      <c r="I9" s="20"/>
      <c r="J9" s="20"/>
    </row>
    <row r="10" spans="1:10" ht="13.5" customHeight="1">
      <c r="A10" s="776"/>
      <c r="B10" s="31" t="s">
        <v>279</v>
      </c>
      <c r="C10" s="20"/>
      <c r="D10" s="20"/>
      <c r="E10" s="20"/>
      <c r="F10" s="20"/>
      <c r="G10" s="20"/>
      <c r="H10" s="20"/>
      <c r="I10" s="20"/>
      <c r="J10" s="20"/>
    </row>
    <row r="11" spans="1:10" ht="13.5" customHeight="1">
      <c r="A11" s="776"/>
      <c r="B11" s="31" t="s">
        <v>280</v>
      </c>
      <c r="C11" s="20"/>
      <c r="D11" s="20"/>
      <c r="E11" s="20"/>
      <c r="F11" s="20"/>
      <c r="G11" s="20"/>
      <c r="H11" s="20"/>
      <c r="I11" s="20"/>
      <c r="J11" s="20"/>
    </row>
    <row r="12" spans="1:10" ht="13.5" customHeight="1">
      <c r="A12" s="776"/>
      <c r="B12" s="31" t="s">
        <v>281</v>
      </c>
      <c r="C12" s="20"/>
      <c r="D12" s="20"/>
      <c r="E12" s="20"/>
      <c r="F12" s="20"/>
      <c r="G12" s="20"/>
      <c r="H12" s="20"/>
      <c r="I12" s="20"/>
      <c r="J12" s="20"/>
    </row>
    <row r="13" spans="1:10" ht="13.5" customHeight="1">
      <c r="A13" s="776"/>
      <c r="B13" s="31" t="s">
        <v>282</v>
      </c>
      <c r="C13" s="20"/>
      <c r="D13" s="20"/>
      <c r="E13" s="20"/>
      <c r="F13" s="20"/>
      <c r="G13" s="20"/>
      <c r="H13" s="20"/>
      <c r="I13" s="20"/>
      <c r="J13" s="20"/>
    </row>
    <row r="14" spans="1:10" ht="13.5" customHeight="1">
      <c r="A14" s="776"/>
      <c r="B14" s="31" t="s">
        <v>283</v>
      </c>
      <c r="C14" s="20"/>
      <c r="D14" s="20"/>
      <c r="E14" s="20"/>
      <c r="F14" s="20"/>
      <c r="G14" s="20"/>
      <c r="H14" s="20"/>
      <c r="I14" s="20"/>
      <c r="J14" s="20"/>
    </row>
    <row r="15" spans="1:10" ht="13.5" customHeight="1">
      <c r="A15" s="776"/>
      <c r="B15" s="31" t="s">
        <v>284</v>
      </c>
      <c r="C15" s="20"/>
      <c r="D15" s="20"/>
      <c r="E15" s="20"/>
      <c r="F15" s="20"/>
      <c r="G15" s="20"/>
      <c r="H15" s="20"/>
      <c r="I15" s="20"/>
      <c r="J15" s="20"/>
    </row>
    <row r="16" spans="1:10" ht="13.5" customHeight="1">
      <c r="A16" s="776"/>
      <c r="B16" s="31" t="s">
        <v>285</v>
      </c>
      <c r="C16" s="20"/>
      <c r="D16" s="20"/>
      <c r="E16" s="20"/>
      <c r="F16" s="20"/>
      <c r="G16" s="20"/>
      <c r="H16" s="20"/>
      <c r="I16" s="20"/>
      <c r="J16" s="20"/>
    </row>
    <row r="17" spans="1:10" ht="13.5" customHeight="1">
      <c r="A17" s="776"/>
      <c r="B17" s="31" t="s">
        <v>286</v>
      </c>
      <c r="C17" s="20"/>
      <c r="D17" s="20"/>
      <c r="E17" s="20"/>
      <c r="F17" s="20"/>
      <c r="G17" s="20"/>
      <c r="H17" s="20"/>
      <c r="I17" s="20"/>
      <c r="J17" s="20"/>
    </row>
    <row r="18" spans="1:10" ht="13.5" customHeight="1">
      <c r="A18" s="776"/>
      <c r="B18" s="31" t="s">
        <v>287</v>
      </c>
      <c r="C18" s="20"/>
      <c r="D18" s="20"/>
      <c r="E18" s="20"/>
      <c r="F18" s="20"/>
      <c r="G18" s="20"/>
      <c r="H18" s="20"/>
      <c r="I18" s="20"/>
      <c r="J18" s="20"/>
    </row>
    <row r="19" spans="1:10" ht="13.5" customHeight="1">
      <c r="A19" s="776"/>
      <c r="B19" s="31" t="s">
        <v>288</v>
      </c>
      <c r="C19" s="20"/>
      <c r="D19" s="20"/>
      <c r="E19" s="20"/>
      <c r="F19" s="20"/>
      <c r="G19" s="20"/>
      <c r="H19" s="20"/>
      <c r="I19" s="20"/>
      <c r="J19" s="20"/>
    </row>
    <row r="20" spans="1:10" ht="13.5" customHeight="1">
      <c r="A20" s="776"/>
      <c r="B20" s="31" t="s">
        <v>289</v>
      </c>
      <c r="C20" s="20"/>
      <c r="D20" s="20"/>
      <c r="E20" s="20"/>
      <c r="F20" s="20"/>
      <c r="G20" s="20"/>
      <c r="H20" s="20"/>
      <c r="I20" s="20"/>
      <c r="J20" s="20"/>
    </row>
    <row r="21" spans="1:10" ht="13.5" customHeight="1">
      <c r="A21" s="776"/>
      <c r="B21" s="31" t="s">
        <v>290</v>
      </c>
      <c r="C21" s="20"/>
      <c r="D21" s="20"/>
      <c r="E21" s="20"/>
      <c r="F21" s="20"/>
      <c r="G21" s="20"/>
      <c r="H21" s="20"/>
      <c r="I21" s="20"/>
      <c r="J21" s="20"/>
    </row>
    <row r="22" spans="1:10" ht="13.5" customHeight="1">
      <c r="A22" s="776"/>
      <c r="B22" s="31" t="s">
        <v>291</v>
      </c>
      <c r="C22" s="20"/>
      <c r="D22" s="20"/>
      <c r="E22" s="20"/>
      <c r="F22" s="20"/>
      <c r="G22" s="20"/>
      <c r="H22" s="20"/>
      <c r="I22" s="20"/>
      <c r="J22" s="20"/>
    </row>
    <row r="23" spans="1:10" ht="13.5" customHeight="1">
      <c r="A23" s="776"/>
      <c r="B23" s="31" t="s">
        <v>292</v>
      </c>
      <c r="C23" s="20"/>
      <c r="D23" s="20"/>
      <c r="E23" s="20"/>
      <c r="F23" s="20"/>
      <c r="G23" s="20"/>
      <c r="H23" s="20"/>
      <c r="I23" s="20"/>
      <c r="J23" s="20"/>
    </row>
    <row r="24" spans="1:10" ht="13.5" customHeight="1">
      <c r="A24" s="776"/>
      <c r="B24" s="31" t="s">
        <v>293</v>
      </c>
      <c r="C24" s="20"/>
      <c r="D24" s="20"/>
      <c r="E24" s="20"/>
      <c r="F24" s="20"/>
      <c r="G24" s="20"/>
      <c r="H24" s="20"/>
      <c r="I24" s="20"/>
      <c r="J24" s="20"/>
    </row>
    <row r="25" spans="1:10" ht="13.5" customHeight="1">
      <c r="A25" s="776"/>
      <c r="B25" s="31" t="s">
        <v>294</v>
      </c>
      <c r="C25" s="20"/>
      <c r="D25" s="20"/>
      <c r="E25" s="20"/>
      <c r="F25" s="20"/>
      <c r="G25" s="20"/>
      <c r="H25" s="20"/>
      <c r="I25" s="20"/>
      <c r="J25" s="20"/>
    </row>
    <row r="26" spans="1:10" ht="13.5" customHeight="1">
      <c r="A26" s="776"/>
      <c r="B26" s="31" t="s">
        <v>295</v>
      </c>
      <c r="C26" s="20"/>
      <c r="D26" s="20"/>
      <c r="E26" s="20"/>
      <c r="F26" s="20"/>
      <c r="G26" s="20"/>
      <c r="H26" s="20"/>
      <c r="I26" s="20"/>
      <c r="J26" s="20"/>
    </row>
    <row r="27" spans="1:10" ht="13.5" customHeight="1">
      <c r="A27" s="777"/>
      <c r="B27" s="31" t="s">
        <v>296</v>
      </c>
      <c r="C27" s="20"/>
      <c r="D27" s="20"/>
      <c r="E27" s="20"/>
      <c r="F27" s="20"/>
      <c r="G27" s="20"/>
      <c r="H27" s="20"/>
      <c r="I27" s="20"/>
      <c r="J27" s="20"/>
    </row>
    <row r="28" spans="1:10" s="19" customFormat="1" ht="14" customHeight="1">
      <c r="B28" s="784" t="s">
        <v>364</v>
      </c>
      <c r="C28" s="760"/>
      <c r="D28" s="760"/>
      <c r="E28" s="760"/>
      <c r="F28" s="760"/>
      <c r="G28" s="760"/>
      <c r="H28" s="760"/>
      <c r="I28" s="760"/>
      <c r="J28" s="785"/>
    </row>
    <row r="29" spans="1:10" s="256" customFormat="1" ht="14" customHeight="1">
      <c r="B29" s="786" t="s">
        <v>263</v>
      </c>
      <c r="C29" s="787"/>
      <c r="D29" s="787"/>
      <c r="E29" s="787"/>
      <c r="F29" s="787"/>
      <c r="G29" s="787"/>
      <c r="H29" s="787"/>
      <c r="I29" s="787"/>
      <c r="J29" s="788"/>
    </row>
    <row r="30" spans="1:10" s="256" customFormat="1" ht="14" customHeight="1">
      <c r="B30" s="352"/>
      <c r="C30" s="353"/>
      <c r="D30" s="353"/>
      <c r="E30" s="353"/>
      <c r="F30" s="353"/>
      <c r="G30" s="353"/>
      <c r="H30" s="353"/>
      <c r="I30" s="354"/>
      <c r="J30" s="355"/>
    </row>
    <row r="31" spans="1:10" s="256" customFormat="1" ht="14" customHeight="1">
      <c r="B31" s="27"/>
      <c r="C31" s="39"/>
      <c r="D31" s="39"/>
      <c r="E31" s="39"/>
      <c r="F31" s="39"/>
      <c r="G31" s="39"/>
      <c r="H31" s="39"/>
      <c r="I31" s="21"/>
      <c r="J31" s="28"/>
    </row>
    <row r="32" spans="1:10" s="256" customFormat="1" ht="14" customHeight="1">
      <c r="B32" s="27"/>
      <c r="C32" s="39"/>
      <c r="D32" s="39"/>
      <c r="E32" s="39"/>
      <c r="F32" s="39"/>
      <c r="G32" s="39"/>
      <c r="H32" s="39"/>
      <c r="I32" s="21"/>
      <c r="J32" s="28"/>
    </row>
    <row r="33" spans="2:10" s="256" customFormat="1" ht="14" customHeight="1">
      <c r="B33" s="27"/>
      <c r="C33" s="39"/>
      <c r="D33" s="39"/>
      <c r="E33" s="39"/>
      <c r="F33" s="39"/>
      <c r="G33" s="39"/>
      <c r="H33" s="39"/>
      <c r="I33" s="21"/>
      <c r="J33" s="28"/>
    </row>
    <row r="34" spans="2:10" s="256" customFormat="1" ht="14" customHeight="1">
      <c r="B34" s="27"/>
      <c r="C34" s="39"/>
      <c r="D34" s="39"/>
      <c r="E34" s="39"/>
      <c r="F34" s="39"/>
      <c r="G34" s="39"/>
      <c r="H34" s="39"/>
      <c r="I34" s="21"/>
      <c r="J34" s="28"/>
    </row>
    <row r="35" spans="2:10" s="256" customFormat="1" ht="14" customHeight="1">
      <c r="B35" s="27"/>
      <c r="C35" s="39"/>
      <c r="D35" s="39"/>
      <c r="E35" s="39"/>
      <c r="F35" s="39"/>
      <c r="G35" s="39"/>
      <c r="H35" s="39"/>
      <c r="I35" s="21"/>
      <c r="J35" s="28"/>
    </row>
    <row r="36" spans="2:10" s="256" customFormat="1" ht="14" customHeight="1">
      <c r="B36" s="27"/>
      <c r="C36" s="39"/>
      <c r="D36" s="39"/>
      <c r="E36" s="39"/>
      <c r="F36" s="39"/>
      <c r="G36" s="39"/>
      <c r="H36" s="39"/>
      <c r="I36" s="21"/>
      <c r="J36" s="28"/>
    </row>
    <row r="37" spans="2:10" s="256" customFormat="1" ht="14" customHeight="1">
      <c r="B37" s="27"/>
      <c r="C37" s="39"/>
      <c r="D37" s="39"/>
      <c r="E37" s="39"/>
      <c r="F37" s="39"/>
      <c r="G37" s="39"/>
      <c r="H37" s="39"/>
      <c r="I37" s="21"/>
      <c r="J37" s="28"/>
    </row>
    <row r="38" spans="2:10" s="256" customFormat="1" ht="14" customHeight="1">
      <c r="B38" s="27"/>
      <c r="C38" s="39"/>
      <c r="D38" s="39"/>
      <c r="E38" s="39"/>
      <c r="F38" s="39"/>
      <c r="G38" s="39"/>
      <c r="H38" s="39"/>
      <c r="I38" s="21"/>
      <c r="J38" s="28"/>
    </row>
    <row r="39" spans="2:10" s="256" customFormat="1" ht="14" customHeight="1">
      <c r="B39" s="27"/>
      <c r="C39" s="39"/>
      <c r="D39" s="39"/>
      <c r="E39" s="39"/>
      <c r="F39" s="39"/>
      <c r="G39" s="39"/>
      <c r="H39" s="39"/>
      <c r="I39" s="21"/>
      <c r="J39" s="28"/>
    </row>
    <row r="40" spans="2:10" s="256" customFormat="1" ht="14" customHeight="1">
      <c r="B40" s="27"/>
      <c r="C40" s="39"/>
      <c r="D40" s="39"/>
      <c r="E40" s="39"/>
      <c r="F40" s="39"/>
      <c r="G40" s="39"/>
      <c r="H40" s="39"/>
      <c r="I40" s="21"/>
      <c r="J40" s="28"/>
    </row>
    <row r="41" spans="2:10" s="256" customFormat="1" ht="14" customHeight="1">
      <c r="B41" s="27"/>
      <c r="C41" s="39"/>
      <c r="D41" s="39"/>
      <c r="E41" s="39"/>
      <c r="F41" s="39"/>
      <c r="G41" s="39"/>
      <c r="H41" s="39"/>
      <c r="I41" s="21"/>
      <c r="J41" s="28"/>
    </row>
    <row r="42" spans="2:10" s="256" customFormat="1" ht="14" customHeight="1">
      <c r="B42" s="27"/>
      <c r="C42" s="39"/>
      <c r="D42" s="39"/>
      <c r="E42" s="39"/>
      <c r="F42" s="39"/>
      <c r="G42" s="39"/>
      <c r="H42" s="39"/>
      <c r="I42" s="21"/>
      <c r="J42" s="28"/>
    </row>
    <row r="43" spans="2:10" s="256" customFormat="1" ht="14" customHeight="1">
      <c r="B43" s="27"/>
      <c r="C43" s="39"/>
      <c r="D43" s="39"/>
      <c r="E43" s="39"/>
      <c r="F43" s="39"/>
      <c r="G43" s="39"/>
      <c r="H43" s="39"/>
      <c r="I43" s="21"/>
      <c r="J43" s="28"/>
    </row>
    <row r="44" spans="2:10" s="256" customFormat="1" ht="14" customHeight="1">
      <c r="B44" s="27"/>
      <c r="C44" s="39"/>
      <c r="D44" s="39"/>
      <c r="E44" s="39"/>
      <c r="F44" s="39"/>
      <c r="G44" s="39"/>
      <c r="H44" s="39"/>
      <c r="I44" s="21"/>
      <c r="J44" s="28"/>
    </row>
    <row r="45" spans="2:10" s="256" customFormat="1" ht="14" customHeight="1">
      <c r="B45" s="27"/>
      <c r="C45" s="39"/>
      <c r="D45" s="39"/>
      <c r="E45" s="39"/>
      <c r="F45" s="39"/>
      <c r="G45" s="39"/>
      <c r="H45" s="39"/>
      <c r="I45" s="21"/>
      <c r="J45" s="28"/>
    </row>
    <row r="46" spans="2:10" s="256" customFormat="1" ht="14" customHeight="1">
      <c r="B46" s="27"/>
      <c r="C46" s="39"/>
      <c r="D46" s="39"/>
      <c r="E46" s="39"/>
      <c r="F46" s="39"/>
      <c r="G46" s="39"/>
      <c r="H46" s="39"/>
      <c r="I46" s="21"/>
      <c r="J46" s="28"/>
    </row>
    <row r="47" spans="2:10" s="256" customFormat="1" ht="14" customHeight="1" thickBot="1">
      <c r="B47" s="356"/>
      <c r="C47" s="357"/>
      <c r="D47" s="357"/>
      <c r="E47" s="357"/>
      <c r="F47" s="357"/>
      <c r="G47" s="357"/>
      <c r="H47" s="357"/>
      <c r="I47" s="358"/>
      <c r="J47" s="359"/>
    </row>
  </sheetData>
  <mergeCells count="4">
    <mergeCell ref="A3:A27"/>
    <mergeCell ref="B28:J28"/>
    <mergeCell ref="C2:J2"/>
    <mergeCell ref="B29:J29"/>
  </mergeCells>
  <phoneticPr fontId="2" type="noConversion"/>
  <pageMargins left="0.5" right="0.5" top="1" bottom="0.5" header="0.5" footer="0.5"/>
  <pageSetup scale="99" orientation="portrait" horizontalDpi="4294967292" verticalDpi="4294967292"/>
  <headerFooter>
    <oddHeader>&amp;L&amp;"Optima,Bold"3.1  SCHEDULES - LIGHTING&amp;"Optima,Regular"&amp;8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47"/>
  <sheetViews>
    <sheetView view="pageLayout" workbookViewId="0">
      <selection activeCell="C4" sqref="C4"/>
    </sheetView>
  </sheetViews>
  <sheetFormatPr baseColWidth="10" defaultColWidth="10.7109375" defaultRowHeight="14" x14ac:dyDescent="0"/>
  <cols>
    <col min="1" max="1" width="2.28515625" style="1" customWidth="1"/>
    <col min="2" max="2" width="16.5703125" style="2" customWidth="1"/>
    <col min="3" max="8" width="7.85546875" style="2" customWidth="1"/>
    <col min="9" max="10" width="7.85546875" style="1" customWidth="1"/>
    <col min="11" max="16384" width="10.7109375" style="1"/>
  </cols>
  <sheetData>
    <row r="1" spans="1:10" ht="9.75" customHeight="1"/>
    <row r="2" spans="1:10" ht="27" customHeight="1">
      <c r="A2" s="15"/>
      <c r="B2" s="32" t="s">
        <v>1435</v>
      </c>
      <c r="C2" s="781"/>
      <c r="D2" s="782"/>
      <c r="E2" s="782"/>
      <c r="F2" s="782"/>
      <c r="G2" s="782"/>
      <c r="H2" s="782"/>
      <c r="I2" s="782"/>
      <c r="J2" s="783"/>
    </row>
    <row r="3" spans="1:10" ht="13.5" customHeight="1">
      <c r="A3" s="775" t="s">
        <v>1434</v>
      </c>
      <c r="B3" s="33" t="s">
        <v>264</v>
      </c>
      <c r="C3" s="34" t="s">
        <v>265</v>
      </c>
      <c r="D3" s="34" t="s">
        <v>266</v>
      </c>
      <c r="E3" s="34" t="s">
        <v>267</v>
      </c>
      <c r="F3" s="34" t="s">
        <v>268</v>
      </c>
      <c r="G3" s="34" t="s">
        <v>269</v>
      </c>
      <c r="H3" s="34" t="s">
        <v>270</v>
      </c>
      <c r="I3" s="34" t="s">
        <v>271</v>
      </c>
      <c r="J3" s="34" t="s">
        <v>272</v>
      </c>
    </row>
    <row r="4" spans="1:10" ht="13.5" customHeight="1">
      <c r="A4" s="776"/>
      <c r="B4" s="31" t="s">
        <v>273</v>
      </c>
      <c r="C4" s="20"/>
      <c r="D4" s="20"/>
      <c r="E4" s="20"/>
      <c r="F4" s="20"/>
      <c r="G4" s="20"/>
      <c r="H4" s="20"/>
      <c r="I4" s="20"/>
      <c r="J4" s="20"/>
    </row>
    <row r="5" spans="1:10" ht="13.5" customHeight="1">
      <c r="A5" s="776"/>
      <c r="B5" s="31" t="s">
        <v>274</v>
      </c>
      <c r="C5" s="20"/>
      <c r="D5" s="20"/>
      <c r="E5" s="20"/>
      <c r="F5" s="20"/>
      <c r="G5" s="20"/>
      <c r="H5" s="20"/>
      <c r="I5" s="20"/>
      <c r="J5" s="20"/>
    </row>
    <row r="6" spans="1:10" ht="13.5" customHeight="1">
      <c r="A6" s="776"/>
      <c r="B6" s="31" t="s">
        <v>275</v>
      </c>
      <c r="C6" s="20"/>
      <c r="D6" s="20"/>
      <c r="E6" s="20"/>
      <c r="F6" s="20"/>
      <c r="G6" s="20"/>
      <c r="H6" s="20"/>
      <c r="I6" s="20"/>
      <c r="J6" s="20"/>
    </row>
    <row r="7" spans="1:10" ht="13.5" customHeight="1">
      <c r="A7" s="776"/>
      <c r="B7" s="31" t="s">
        <v>276</v>
      </c>
      <c r="C7" s="20"/>
      <c r="D7" s="20"/>
      <c r="E7" s="20"/>
      <c r="F7" s="20"/>
      <c r="G7" s="20"/>
      <c r="H7" s="20"/>
      <c r="I7" s="20"/>
      <c r="J7" s="20"/>
    </row>
    <row r="8" spans="1:10" ht="13.5" customHeight="1">
      <c r="A8" s="776"/>
      <c r="B8" s="31" t="s">
        <v>277</v>
      </c>
      <c r="C8" s="20"/>
      <c r="D8" s="20"/>
      <c r="E8" s="20"/>
      <c r="F8" s="20"/>
      <c r="G8" s="20"/>
      <c r="H8" s="20"/>
      <c r="I8" s="20"/>
      <c r="J8" s="20"/>
    </row>
    <row r="9" spans="1:10" ht="13.5" customHeight="1">
      <c r="A9" s="776"/>
      <c r="B9" s="31" t="s">
        <v>278</v>
      </c>
      <c r="C9" s="20"/>
      <c r="D9" s="20"/>
      <c r="E9" s="20"/>
      <c r="F9" s="20"/>
      <c r="G9" s="20"/>
      <c r="H9" s="20"/>
      <c r="I9" s="20"/>
      <c r="J9" s="20"/>
    </row>
    <row r="10" spans="1:10" ht="13.5" customHeight="1">
      <c r="A10" s="776"/>
      <c r="B10" s="31" t="s">
        <v>279</v>
      </c>
      <c r="C10" s="20"/>
      <c r="D10" s="20"/>
      <c r="E10" s="20"/>
      <c r="F10" s="20"/>
      <c r="G10" s="20"/>
      <c r="H10" s="20"/>
      <c r="I10" s="20"/>
      <c r="J10" s="20"/>
    </row>
    <row r="11" spans="1:10" ht="13.5" customHeight="1">
      <c r="A11" s="776"/>
      <c r="B11" s="31" t="s">
        <v>280</v>
      </c>
      <c r="C11" s="20"/>
      <c r="D11" s="20"/>
      <c r="E11" s="20"/>
      <c r="F11" s="20"/>
      <c r="G11" s="20"/>
      <c r="H11" s="20"/>
      <c r="I11" s="20"/>
      <c r="J11" s="20"/>
    </row>
    <row r="12" spans="1:10" ht="13.5" customHeight="1">
      <c r="A12" s="776"/>
      <c r="B12" s="31" t="s">
        <v>281</v>
      </c>
      <c r="C12" s="20"/>
      <c r="D12" s="20"/>
      <c r="E12" s="20"/>
      <c r="F12" s="20"/>
      <c r="G12" s="20"/>
      <c r="H12" s="20"/>
      <c r="I12" s="20"/>
      <c r="J12" s="20"/>
    </row>
    <row r="13" spans="1:10" ht="13.5" customHeight="1">
      <c r="A13" s="776"/>
      <c r="B13" s="31" t="s">
        <v>282</v>
      </c>
      <c r="C13" s="20"/>
      <c r="D13" s="20"/>
      <c r="E13" s="20"/>
      <c r="F13" s="20"/>
      <c r="G13" s="20"/>
      <c r="H13" s="20"/>
      <c r="I13" s="20"/>
      <c r="J13" s="20"/>
    </row>
    <row r="14" spans="1:10" ht="13.5" customHeight="1">
      <c r="A14" s="776"/>
      <c r="B14" s="31" t="s">
        <v>283</v>
      </c>
      <c r="C14" s="20"/>
      <c r="D14" s="20"/>
      <c r="E14" s="20"/>
      <c r="F14" s="20"/>
      <c r="G14" s="20"/>
      <c r="H14" s="20"/>
      <c r="I14" s="20"/>
      <c r="J14" s="20"/>
    </row>
    <row r="15" spans="1:10" ht="13.5" customHeight="1">
      <c r="A15" s="776"/>
      <c r="B15" s="31" t="s">
        <v>284</v>
      </c>
      <c r="C15" s="20"/>
      <c r="D15" s="20"/>
      <c r="E15" s="20"/>
      <c r="F15" s="20"/>
      <c r="G15" s="20"/>
      <c r="H15" s="20"/>
      <c r="I15" s="20"/>
      <c r="J15" s="20"/>
    </row>
    <row r="16" spans="1:10" ht="13.5" customHeight="1">
      <c r="A16" s="776"/>
      <c r="B16" s="31" t="s">
        <v>285</v>
      </c>
      <c r="C16" s="20"/>
      <c r="D16" s="20"/>
      <c r="E16" s="20"/>
      <c r="F16" s="20"/>
      <c r="G16" s="20"/>
      <c r="H16" s="20"/>
      <c r="I16" s="20"/>
      <c r="J16" s="20"/>
    </row>
    <row r="17" spans="1:10" ht="13.5" customHeight="1">
      <c r="A17" s="776"/>
      <c r="B17" s="31" t="s">
        <v>286</v>
      </c>
      <c r="C17" s="20"/>
      <c r="D17" s="20"/>
      <c r="E17" s="20"/>
      <c r="F17" s="20"/>
      <c r="G17" s="20"/>
      <c r="H17" s="20"/>
      <c r="I17" s="20"/>
      <c r="J17" s="20"/>
    </row>
    <row r="18" spans="1:10" ht="13.5" customHeight="1">
      <c r="A18" s="776"/>
      <c r="B18" s="31" t="s">
        <v>287</v>
      </c>
      <c r="C18" s="20"/>
      <c r="D18" s="20"/>
      <c r="E18" s="20"/>
      <c r="F18" s="20"/>
      <c r="G18" s="20"/>
      <c r="H18" s="20"/>
      <c r="I18" s="20"/>
      <c r="J18" s="20"/>
    </row>
    <row r="19" spans="1:10" ht="13.5" customHeight="1">
      <c r="A19" s="776"/>
      <c r="B19" s="31" t="s">
        <v>288</v>
      </c>
      <c r="C19" s="20"/>
      <c r="D19" s="20"/>
      <c r="E19" s="20"/>
      <c r="F19" s="20"/>
      <c r="G19" s="20"/>
      <c r="H19" s="20"/>
      <c r="I19" s="20"/>
      <c r="J19" s="20"/>
    </row>
    <row r="20" spans="1:10" ht="13.5" customHeight="1">
      <c r="A20" s="776"/>
      <c r="B20" s="31" t="s">
        <v>289</v>
      </c>
      <c r="C20" s="20"/>
      <c r="D20" s="20"/>
      <c r="E20" s="20"/>
      <c r="F20" s="20"/>
      <c r="G20" s="20"/>
      <c r="H20" s="20"/>
      <c r="I20" s="20"/>
      <c r="J20" s="20"/>
    </row>
    <row r="21" spans="1:10" ht="13.5" customHeight="1">
      <c r="A21" s="776"/>
      <c r="B21" s="31" t="s">
        <v>290</v>
      </c>
      <c r="C21" s="20"/>
      <c r="D21" s="20"/>
      <c r="E21" s="20"/>
      <c r="F21" s="20"/>
      <c r="G21" s="20"/>
      <c r="H21" s="20"/>
      <c r="I21" s="20"/>
      <c r="J21" s="20"/>
    </row>
    <row r="22" spans="1:10" ht="13.5" customHeight="1">
      <c r="A22" s="776"/>
      <c r="B22" s="31" t="s">
        <v>291</v>
      </c>
      <c r="C22" s="20"/>
      <c r="D22" s="20"/>
      <c r="E22" s="20"/>
      <c r="F22" s="20"/>
      <c r="G22" s="20"/>
      <c r="H22" s="20"/>
      <c r="I22" s="20"/>
      <c r="J22" s="20"/>
    </row>
    <row r="23" spans="1:10" ht="13.5" customHeight="1">
      <c r="A23" s="776"/>
      <c r="B23" s="31" t="s">
        <v>292</v>
      </c>
      <c r="C23" s="20"/>
      <c r="D23" s="20"/>
      <c r="E23" s="20"/>
      <c r="F23" s="20"/>
      <c r="G23" s="20"/>
      <c r="H23" s="20"/>
      <c r="I23" s="20"/>
      <c r="J23" s="20"/>
    </row>
    <row r="24" spans="1:10" ht="13.5" customHeight="1">
      <c r="A24" s="776"/>
      <c r="B24" s="31" t="s">
        <v>293</v>
      </c>
      <c r="C24" s="20"/>
      <c r="D24" s="20"/>
      <c r="E24" s="20"/>
      <c r="F24" s="20"/>
      <c r="G24" s="20"/>
      <c r="H24" s="20"/>
      <c r="I24" s="20"/>
      <c r="J24" s="20"/>
    </row>
    <row r="25" spans="1:10" ht="13.5" customHeight="1">
      <c r="A25" s="776"/>
      <c r="B25" s="31" t="s">
        <v>294</v>
      </c>
      <c r="C25" s="20"/>
      <c r="D25" s="20"/>
      <c r="E25" s="20"/>
      <c r="F25" s="20"/>
      <c r="G25" s="20"/>
      <c r="H25" s="20"/>
      <c r="I25" s="20"/>
      <c r="J25" s="20"/>
    </row>
    <row r="26" spans="1:10" ht="13.5" customHeight="1">
      <c r="A26" s="776"/>
      <c r="B26" s="31" t="s">
        <v>295</v>
      </c>
      <c r="C26" s="20"/>
      <c r="D26" s="20"/>
      <c r="E26" s="20"/>
      <c r="F26" s="20"/>
      <c r="G26" s="20"/>
      <c r="H26" s="20"/>
      <c r="I26" s="20"/>
      <c r="J26" s="20"/>
    </row>
    <row r="27" spans="1:10" ht="13.5" customHeight="1">
      <c r="A27" s="777"/>
      <c r="B27" s="31" t="s">
        <v>296</v>
      </c>
      <c r="C27" s="20"/>
      <c r="D27" s="20"/>
      <c r="E27" s="20"/>
      <c r="F27" s="20"/>
      <c r="G27" s="20"/>
      <c r="H27" s="20"/>
      <c r="I27" s="20"/>
      <c r="J27" s="20"/>
    </row>
    <row r="28" spans="1:10" s="19" customFormat="1" ht="14" customHeight="1">
      <c r="B28" s="784" t="s">
        <v>364</v>
      </c>
      <c r="C28" s="760"/>
      <c r="D28" s="760"/>
      <c r="E28" s="760"/>
      <c r="F28" s="760"/>
      <c r="G28" s="760"/>
      <c r="H28" s="760"/>
      <c r="I28" s="760"/>
      <c r="J28" s="785"/>
    </row>
    <row r="29" spans="1:10" s="256" customFormat="1" ht="14" customHeight="1">
      <c r="B29" s="786" t="s">
        <v>263</v>
      </c>
      <c r="C29" s="787"/>
      <c r="D29" s="787"/>
      <c r="E29" s="787"/>
      <c r="F29" s="787"/>
      <c r="G29" s="787"/>
      <c r="H29" s="787"/>
      <c r="I29" s="787"/>
      <c r="J29" s="788"/>
    </row>
    <row r="30" spans="1:10" s="256" customFormat="1" ht="14" customHeight="1">
      <c r="B30" s="352"/>
      <c r="C30" s="353"/>
      <c r="D30" s="353"/>
      <c r="E30" s="353"/>
      <c r="F30" s="353"/>
      <c r="G30" s="353"/>
      <c r="H30" s="353"/>
      <c r="I30" s="354"/>
      <c r="J30" s="355"/>
    </row>
    <row r="31" spans="1:10" s="256" customFormat="1" ht="14" customHeight="1">
      <c r="B31" s="27"/>
      <c r="C31" s="39"/>
      <c r="D31" s="39"/>
      <c r="E31" s="39"/>
      <c r="F31" s="39"/>
      <c r="G31" s="39"/>
      <c r="H31" s="39"/>
      <c r="I31" s="21"/>
      <c r="J31" s="28"/>
    </row>
    <row r="32" spans="1:10" s="256" customFormat="1" ht="14" customHeight="1">
      <c r="B32" s="27"/>
      <c r="C32" s="39"/>
      <c r="D32" s="39"/>
      <c r="E32" s="39"/>
      <c r="F32" s="39"/>
      <c r="G32" s="39"/>
      <c r="H32" s="39"/>
      <c r="I32" s="21"/>
      <c r="J32" s="28"/>
    </row>
    <row r="33" spans="2:10" s="256" customFormat="1" ht="14" customHeight="1">
      <c r="B33" s="27"/>
      <c r="C33" s="39"/>
      <c r="D33" s="39"/>
      <c r="E33" s="39"/>
      <c r="F33" s="39"/>
      <c r="G33" s="39"/>
      <c r="H33" s="39"/>
      <c r="I33" s="21"/>
      <c r="J33" s="28"/>
    </row>
    <row r="34" spans="2:10" s="256" customFormat="1" ht="14" customHeight="1">
      <c r="B34" s="27"/>
      <c r="C34" s="39"/>
      <c r="D34" s="39"/>
      <c r="E34" s="39"/>
      <c r="F34" s="39"/>
      <c r="G34" s="39"/>
      <c r="H34" s="39"/>
      <c r="I34" s="21"/>
      <c r="J34" s="28"/>
    </row>
    <row r="35" spans="2:10" s="256" customFormat="1" ht="14" customHeight="1">
      <c r="B35" s="27"/>
      <c r="C35" s="39"/>
      <c r="D35" s="39"/>
      <c r="E35" s="39"/>
      <c r="F35" s="39"/>
      <c r="G35" s="39"/>
      <c r="H35" s="39"/>
      <c r="I35" s="21"/>
      <c r="J35" s="28"/>
    </row>
    <row r="36" spans="2:10" s="256" customFormat="1" ht="14" customHeight="1">
      <c r="B36" s="27"/>
      <c r="C36" s="39"/>
      <c r="D36" s="39"/>
      <c r="E36" s="39"/>
      <c r="F36" s="39"/>
      <c r="G36" s="39"/>
      <c r="H36" s="39"/>
      <c r="I36" s="21"/>
      <c r="J36" s="28"/>
    </row>
    <row r="37" spans="2:10" s="256" customFormat="1" ht="14" customHeight="1">
      <c r="B37" s="27"/>
      <c r="C37" s="39"/>
      <c r="D37" s="39"/>
      <c r="E37" s="39"/>
      <c r="F37" s="39"/>
      <c r="G37" s="39"/>
      <c r="H37" s="39"/>
      <c r="I37" s="21"/>
      <c r="J37" s="28"/>
    </row>
    <row r="38" spans="2:10" s="256" customFormat="1" ht="14" customHeight="1">
      <c r="B38" s="27"/>
      <c r="C38" s="39"/>
      <c r="D38" s="39"/>
      <c r="E38" s="39"/>
      <c r="F38" s="39"/>
      <c r="G38" s="39"/>
      <c r="H38" s="39"/>
      <c r="I38" s="21"/>
      <c r="J38" s="28"/>
    </row>
    <row r="39" spans="2:10" s="256" customFormat="1" ht="14" customHeight="1">
      <c r="B39" s="27"/>
      <c r="C39" s="39"/>
      <c r="D39" s="39"/>
      <c r="E39" s="39"/>
      <c r="F39" s="39"/>
      <c r="G39" s="39"/>
      <c r="H39" s="39"/>
      <c r="I39" s="21"/>
      <c r="J39" s="28"/>
    </row>
    <row r="40" spans="2:10" s="256" customFormat="1" ht="14" customHeight="1">
      <c r="B40" s="27"/>
      <c r="C40" s="39"/>
      <c r="D40" s="39"/>
      <c r="E40" s="39"/>
      <c r="F40" s="39"/>
      <c r="G40" s="39"/>
      <c r="H40" s="39"/>
      <c r="I40" s="21"/>
      <c r="J40" s="28"/>
    </row>
    <row r="41" spans="2:10" s="256" customFormat="1" ht="14" customHeight="1">
      <c r="B41" s="27"/>
      <c r="C41" s="39"/>
      <c r="D41" s="39"/>
      <c r="E41" s="39"/>
      <c r="F41" s="39"/>
      <c r="G41" s="39"/>
      <c r="H41" s="39"/>
      <c r="I41" s="21"/>
      <c r="J41" s="28"/>
    </row>
    <row r="42" spans="2:10" s="256" customFormat="1" ht="14" customHeight="1">
      <c r="B42" s="27"/>
      <c r="C42" s="39"/>
      <c r="D42" s="39"/>
      <c r="E42" s="39"/>
      <c r="F42" s="39"/>
      <c r="G42" s="39"/>
      <c r="H42" s="39"/>
      <c r="I42" s="21"/>
      <c r="J42" s="28"/>
    </row>
    <row r="43" spans="2:10" s="256" customFormat="1" ht="14" customHeight="1">
      <c r="B43" s="27"/>
      <c r="C43" s="39"/>
      <c r="D43" s="39"/>
      <c r="E43" s="39"/>
      <c r="F43" s="39"/>
      <c r="G43" s="39"/>
      <c r="H43" s="39"/>
      <c r="I43" s="21"/>
      <c r="J43" s="28"/>
    </row>
    <row r="44" spans="2:10" s="256" customFormat="1" ht="14" customHeight="1">
      <c r="B44" s="27"/>
      <c r="C44" s="39"/>
      <c r="D44" s="39"/>
      <c r="E44" s="39"/>
      <c r="F44" s="39"/>
      <c r="G44" s="39"/>
      <c r="H44" s="39"/>
      <c r="I44" s="21"/>
      <c r="J44" s="28"/>
    </row>
    <row r="45" spans="2:10" s="256" customFormat="1" ht="14" customHeight="1">
      <c r="B45" s="27"/>
      <c r="C45" s="39"/>
      <c r="D45" s="39"/>
      <c r="E45" s="39"/>
      <c r="F45" s="39"/>
      <c r="G45" s="39"/>
      <c r="H45" s="39"/>
      <c r="I45" s="21"/>
      <c r="J45" s="28"/>
    </row>
    <row r="46" spans="2:10" s="256" customFormat="1" ht="14" customHeight="1">
      <c r="B46" s="27"/>
      <c r="C46" s="39"/>
      <c r="D46" s="39"/>
      <c r="E46" s="39"/>
      <c r="F46" s="39"/>
      <c r="G46" s="39"/>
      <c r="H46" s="39"/>
      <c r="I46" s="21"/>
      <c r="J46" s="28"/>
    </row>
    <row r="47" spans="2:10" s="256" customFormat="1" ht="14" customHeight="1" thickBot="1">
      <c r="B47" s="356"/>
      <c r="C47" s="357"/>
      <c r="D47" s="357"/>
      <c r="E47" s="357"/>
      <c r="F47" s="357"/>
      <c r="G47" s="357"/>
      <c r="H47" s="357"/>
      <c r="I47" s="358"/>
      <c r="J47" s="359"/>
    </row>
  </sheetData>
  <mergeCells count="4">
    <mergeCell ref="A3:A27"/>
    <mergeCell ref="B28:J28"/>
    <mergeCell ref="B29:J29"/>
    <mergeCell ref="C2:J2"/>
  </mergeCells>
  <phoneticPr fontId="2" type="noConversion"/>
  <pageMargins left="0.5" right="0.5" top="1" bottom="0.5" header="0.5" footer="0.5"/>
  <pageSetup scale="99" orientation="portrait" horizontalDpi="4294967292" verticalDpi="4294967292"/>
  <headerFooter>
    <oddHeader>&amp;L&amp;"Optima,Bold"3.2  SCHEDULES - PLUG LOADS&amp;"Optima,Regular"&amp;8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50"/>
  <sheetViews>
    <sheetView view="pageLayout" workbookViewId="0">
      <selection activeCell="C2" sqref="C2:I2"/>
    </sheetView>
  </sheetViews>
  <sheetFormatPr baseColWidth="10" defaultColWidth="10.7109375" defaultRowHeight="14" x14ac:dyDescent="0"/>
  <cols>
    <col min="1" max="1" width="10.42578125" style="375" customWidth="1"/>
    <col min="2" max="7" width="8.42578125" style="375" customWidth="1"/>
    <col min="8" max="9" width="8.42578125" style="364" customWidth="1"/>
    <col min="10" max="16384" width="10.7109375" style="364"/>
  </cols>
  <sheetData>
    <row r="1" spans="1:9" ht="9.75" customHeight="1"/>
    <row r="2" spans="1:9" ht="34.5" customHeight="1" thickBot="1">
      <c r="A2" s="790" t="s">
        <v>221</v>
      </c>
      <c r="B2" s="790"/>
      <c r="C2" s="791"/>
      <c r="D2" s="791"/>
      <c r="E2" s="791"/>
      <c r="F2" s="791"/>
      <c r="G2" s="791"/>
      <c r="H2" s="791"/>
      <c r="I2" s="792"/>
    </row>
    <row r="3" spans="1:9" ht="4.5" customHeight="1">
      <c r="A3" s="390"/>
      <c r="B3" s="391"/>
      <c r="C3" s="392"/>
      <c r="D3" s="392"/>
      <c r="E3" s="393"/>
      <c r="F3" s="393"/>
      <c r="G3" s="393"/>
      <c r="H3" s="392"/>
      <c r="I3" s="394"/>
    </row>
    <row r="4" spans="1:9" ht="21.75" customHeight="1">
      <c r="A4" s="793" t="s">
        <v>220</v>
      </c>
      <c r="B4" s="794"/>
      <c r="C4" s="395" t="s">
        <v>1425</v>
      </c>
      <c r="D4" s="395"/>
      <c r="E4" s="366"/>
      <c r="F4" s="797" t="s">
        <v>222</v>
      </c>
      <c r="G4" s="798"/>
      <c r="H4" s="395" t="s">
        <v>1425</v>
      </c>
      <c r="I4" s="396"/>
    </row>
    <row r="5" spans="1:9" ht="21.75" customHeight="1" thickBot="1">
      <c r="A5" s="795"/>
      <c r="B5" s="796"/>
      <c r="C5" s="397" t="s">
        <v>1426</v>
      </c>
      <c r="D5" s="397"/>
      <c r="E5" s="398"/>
      <c r="F5" s="799"/>
      <c r="G5" s="800"/>
      <c r="H5" s="397" t="s">
        <v>1426</v>
      </c>
      <c r="I5" s="399"/>
    </row>
    <row r="6" spans="1:9" ht="8" customHeight="1">
      <c r="A6" s="344"/>
      <c r="B6" s="378"/>
      <c r="C6" s="378"/>
      <c r="D6" s="364"/>
      <c r="E6" s="364"/>
      <c r="F6" s="364"/>
      <c r="G6" s="364"/>
    </row>
    <row r="7" spans="1:9">
      <c r="A7" s="789" t="s">
        <v>223</v>
      </c>
      <c r="B7" s="789"/>
      <c r="C7" s="789"/>
      <c r="D7" s="789"/>
      <c r="E7" s="789"/>
      <c r="F7" s="789"/>
      <c r="G7" s="789"/>
      <c r="H7" s="789"/>
      <c r="I7" s="789"/>
    </row>
    <row r="8" spans="1:9" ht="13">
      <c r="A8" s="371" t="s">
        <v>264</v>
      </c>
      <c r="B8" s="400" t="s">
        <v>265</v>
      </c>
      <c r="C8" s="400" t="s">
        <v>266</v>
      </c>
      <c r="D8" s="400" t="s">
        <v>267</v>
      </c>
      <c r="E8" s="400" t="s">
        <v>268</v>
      </c>
      <c r="F8" s="400" t="s">
        <v>269</v>
      </c>
      <c r="G8" s="400" t="s">
        <v>270</v>
      </c>
      <c r="H8" s="400" t="s">
        <v>271</v>
      </c>
      <c r="I8" s="400" t="s">
        <v>272</v>
      </c>
    </row>
    <row r="9" spans="1:9" ht="13">
      <c r="A9" s="371" t="s">
        <v>273</v>
      </c>
      <c r="B9" s="401"/>
      <c r="C9" s="401"/>
      <c r="D9" s="401"/>
      <c r="E9" s="401"/>
      <c r="F9" s="401"/>
      <c r="G9" s="401"/>
      <c r="H9" s="401"/>
      <c r="I9" s="401"/>
    </row>
    <row r="10" spans="1:9" ht="13">
      <c r="A10" s="371" t="s">
        <v>274</v>
      </c>
      <c r="B10" s="401"/>
      <c r="C10" s="401"/>
      <c r="D10" s="401"/>
      <c r="E10" s="401"/>
      <c r="F10" s="401"/>
      <c r="G10" s="401"/>
      <c r="H10" s="401"/>
      <c r="I10" s="401"/>
    </row>
    <row r="11" spans="1:9" ht="13">
      <c r="A11" s="371" t="s">
        <v>275</v>
      </c>
      <c r="B11" s="401"/>
      <c r="C11" s="401"/>
      <c r="D11" s="401"/>
      <c r="E11" s="401"/>
      <c r="F11" s="401"/>
      <c r="G11" s="401"/>
      <c r="H11" s="401"/>
      <c r="I11" s="401"/>
    </row>
    <row r="12" spans="1:9" ht="13">
      <c r="A12" s="371" t="s">
        <v>276</v>
      </c>
      <c r="B12" s="401"/>
      <c r="C12" s="401"/>
      <c r="D12" s="401"/>
      <c r="E12" s="401"/>
      <c r="F12" s="401"/>
      <c r="G12" s="401"/>
      <c r="H12" s="401"/>
      <c r="I12" s="401"/>
    </row>
    <row r="13" spans="1:9" ht="13">
      <c r="A13" s="371" t="s">
        <v>277</v>
      </c>
      <c r="B13" s="401"/>
      <c r="C13" s="401"/>
      <c r="D13" s="401"/>
      <c r="E13" s="401"/>
      <c r="F13" s="401"/>
      <c r="G13" s="401"/>
      <c r="H13" s="401"/>
      <c r="I13" s="401"/>
    </row>
    <row r="14" spans="1:9" ht="13">
      <c r="A14" s="371" t="s">
        <v>278</v>
      </c>
      <c r="B14" s="401"/>
      <c r="C14" s="401"/>
      <c r="D14" s="401"/>
      <c r="E14" s="401"/>
      <c r="F14" s="401"/>
      <c r="G14" s="401"/>
      <c r="H14" s="401"/>
      <c r="I14" s="401"/>
    </row>
    <row r="15" spans="1:9" ht="13">
      <c r="A15" s="371" t="s">
        <v>279</v>
      </c>
      <c r="B15" s="401"/>
      <c r="C15" s="401"/>
      <c r="D15" s="401"/>
      <c r="E15" s="401"/>
      <c r="F15" s="401"/>
      <c r="G15" s="401"/>
      <c r="H15" s="401"/>
      <c r="I15" s="401"/>
    </row>
    <row r="16" spans="1:9" ht="13">
      <c r="A16" s="371" t="s">
        <v>280</v>
      </c>
      <c r="B16" s="401"/>
      <c r="C16" s="401"/>
      <c r="D16" s="401"/>
      <c r="E16" s="401"/>
      <c r="F16" s="401"/>
      <c r="G16" s="401"/>
      <c r="H16" s="401"/>
      <c r="I16" s="401"/>
    </row>
    <row r="17" spans="1:9" ht="13">
      <c r="A17" s="371" t="s">
        <v>281</v>
      </c>
      <c r="B17" s="401"/>
      <c r="C17" s="401"/>
      <c r="D17" s="401"/>
      <c r="E17" s="401"/>
      <c r="F17" s="401"/>
      <c r="G17" s="401"/>
      <c r="H17" s="401"/>
      <c r="I17" s="401"/>
    </row>
    <row r="18" spans="1:9" ht="13">
      <c r="A18" s="371" t="s">
        <v>282</v>
      </c>
      <c r="B18" s="401"/>
      <c r="C18" s="401"/>
      <c r="D18" s="401"/>
      <c r="E18" s="401"/>
      <c r="F18" s="401"/>
      <c r="G18" s="401"/>
      <c r="H18" s="401"/>
      <c r="I18" s="401"/>
    </row>
    <row r="19" spans="1:9" ht="13">
      <c r="A19" s="371" t="s">
        <v>283</v>
      </c>
      <c r="B19" s="401"/>
      <c r="C19" s="401"/>
      <c r="D19" s="401"/>
      <c r="E19" s="401"/>
      <c r="F19" s="401"/>
      <c r="G19" s="401"/>
      <c r="H19" s="401"/>
      <c r="I19" s="401"/>
    </row>
    <row r="20" spans="1:9" ht="13">
      <c r="A20" s="371" t="s">
        <v>284</v>
      </c>
      <c r="B20" s="401"/>
      <c r="C20" s="401"/>
      <c r="D20" s="401"/>
      <c r="E20" s="401"/>
      <c r="F20" s="401"/>
      <c r="G20" s="401"/>
      <c r="H20" s="401"/>
      <c r="I20" s="401"/>
    </row>
    <row r="21" spans="1:9" ht="13">
      <c r="A21" s="371" t="s">
        <v>285</v>
      </c>
      <c r="B21" s="401"/>
      <c r="C21" s="401"/>
      <c r="D21" s="401"/>
      <c r="E21" s="401"/>
      <c r="F21" s="401"/>
      <c r="G21" s="401"/>
      <c r="H21" s="401"/>
      <c r="I21" s="401"/>
    </row>
    <row r="22" spans="1:9" ht="13">
      <c r="A22" s="371" t="s">
        <v>286</v>
      </c>
      <c r="B22" s="401"/>
      <c r="C22" s="401"/>
      <c r="D22" s="401"/>
      <c r="E22" s="401"/>
      <c r="F22" s="401"/>
      <c r="G22" s="401"/>
      <c r="H22" s="401"/>
      <c r="I22" s="401"/>
    </row>
    <row r="23" spans="1:9" ht="13">
      <c r="A23" s="371" t="s">
        <v>287</v>
      </c>
      <c r="B23" s="401"/>
      <c r="C23" s="401"/>
      <c r="D23" s="401"/>
      <c r="E23" s="401"/>
      <c r="F23" s="401"/>
      <c r="G23" s="401"/>
      <c r="H23" s="401"/>
      <c r="I23" s="401"/>
    </row>
    <row r="24" spans="1:9" ht="13">
      <c r="A24" s="371" t="s">
        <v>288</v>
      </c>
      <c r="B24" s="401"/>
      <c r="C24" s="401"/>
      <c r="D24" s="401"/>
      <c r="E24" s="401"/>
      <c r="F24" s="401"/>
      <c r="G24" s="401"/>
      <c r="H24" s="401"/>
      <c r="I24" s="401"/>
    </row>
    <row r="25" spans="1:9" ht="13">
      <c r="A25" s="371" t="s">
        <v>289</v>
      </c>
      <c r="B25" s="401"/>
      <c r="C25" s="401"/>
      <c r="D25" s="401"/>
      <c r="E25" s="401"/>
      <c r="F25" s="401"/>
      <c r="G25" s="401"/>
      <c r="H25" s="401"/>
      <c r="I25" s="401"/>
    </row>
    <row r="26" spans="1:9" ht="13">
      <c r="A26" s="371" t="s">
        <v>290</v>
      </c>
      <c r="B26" s="401"/>
      <c r="C26" s="401"/>
      <c r="D26" s="401"/>
      <c r="E26" s="401"/>
      <c r="F26" s="401"/>
      <c r="G26" s="401"/>
      <c r="H26" s="401"/>
      <c r="I26" s="401"/>
    </row>
    <row r="27" spans="1:9" ht="13">
      <c r="A27" s="371" t="s">
        <v>291</v>
      </c>
      <c r="B27" s="401"/>
      <c r="C27" s="401"/>
      <c r="D27" s="401"/>
      <c r="E27" s="401"/>
      <c r="F27" s="401"/>
      <c r="G27" s="401"/>
      <c r="H27" s="401"/>
      <c r="I27" s="401"/>
    </row>
    <row r="28" spans="1:9" ht="13">
      <c r="A28" s="371" t="s">
        <v>292</v>
      </c>
      <c r="B28" s="401"/>
      <c r="C28" s="401"/>
      <c r="D28" s="401"/>
      <c r="E28" s="401"/>
      <c r="F28" s="401"/>
      <c r="G28" s="401"/>
      <c r="H28" s="401"/>
      <c r="I28" s="401"/>
    </row>
    <row r="29" spans="1:9" ht="13">
      <c r="A29" s="371" t="s">
        <v>293</v>
      </c>
      <c r="B29" s="401"/>
      <c r="C29" s="401"/>
      <c r="D29" s="401"/>
      <c r="E29" s="401"/>
      <c r="F29" s="401"/>
      <c r="G29" s="401"/>
      <c r="H29" s="401"/>
      <c r="I29" s="401"/>
    </row>
    <row r="30" spans="1:9" ht="13">
      <c r="A30" s="371" t="s">
        <v>294</v>
      </c>
      <c r="B30" s="401"/>
      <c r="C30" s="401"/>
      <c r="D30" s="401"/>
      <c r="E30" s="401"/>
      <c r="F30" s="401"/>
      <c r="G30" s="401"/>
      <c r="H30" s="401"/>
      <c r="I30" s="401"/>
    </row>
    <row r="31" spans="1:9" ht="13">
      <c r="A31" s="371" t="s">
        <v>295</v>
      </c>
      <c r="B31" s="401"/>
      <c r="C31" s="401"/>
      <c r="D31" s="401"/>
      <c r="E31" s="401"/>
      <c r="F31" s="401"/>
      <c r="G31" s="401"/>
      <c r="H31" s="401"/>
      <c r="I31" s="401"/>
    </row>
    <row r="32" spans="1:9" thickBot="1">
      <c r="A32" s="402" t="s">
        <v>296</v>
      </c>
      <c r="B32" s="403"/>
      <c r="C32" s="403"/>
      <c r="D32" s="403"/>
      <c r="E32" s="403"/>
      <c r="F32" s="403"/>
      <c r="G32" s="403"/>
      <c r="H32" s="403"/>
      <c r="I32" s="403"/>
    </row>
    <row r="33" spans="1:9" ht="6" customHeight="1"/>
    <row r="34" spans="1:9">
      <c r="A34" s="500" t="s">
        <v>372</v>
      </c>
      <c r="B34" s="479"/>
      <c r="C34" s="479"/>
      <c r="D34" s="479"/>
      <c r="E34" s="479"/>
      <c r="F34" s="479"/>
      <c r="G34" s="479"/>
      <c r="H34" s="520"/>
      <c r="I34" s="521"/>
    </row>
    <row r="35" spans="1:9">
      <c r="A35" s="501"/>
      <c r="B35" s="378"/>
      <c r="C35" s="378"/>
      <c r="D35" s="378"/>
      <c r="E35" s="378"/>
      <c r="F35" s="378"/>
      <c r="G35" s="378"/>
      <c r="H35" s="377"/>
      <c r="I35" s="522"/>
    </row>
    <row r="36" spans="1:9">
      <c r="A36" s="501"/>
      <c r="B36" s="378"/>
      <c r="C36" s="378"/>
      <c r="D36" s="378"/>
      <c r="E36" s="378"/>
      <c r="F36" s="378"/>
      <c r="G36" s="378"/>
      <c r="H36" s="377"/>
      <c r="I36" s="522"/>
    </row>
    <row r="37" spans="1:9">
      <c r="A37" s="501"/>
      <c r="B37" s="378"/>
      <c r="C37" s="378"/>
      <c r="D37" s="378"/>
      <c r="E37" s="378"/>
      <c r="F37" s="378"/>
      <c r="G37" s="378"/>
      <c r="H37" s="377"/>
      <c r="I37" s="522"/>
    </row>
    <row r="38" spans="1:9">
      <c r="A38" s="501"/>
      <c r="B38" s="378"/>
      <c r="C38" s="378"/>
      <c r="D38" s="378"/>
      <c r="E38" s="378"/>
      <c r="F38" s="378"/>
      <c r="G38" s="378"/>
      <c r="H38" s="377"/>
      <c r="I38" s="522"/>
    </row>
    <row r="39" spans="1:9">
      <c r="A39" s="501"/>
      <c r="B39" s="378"/>
      <c r="C39" s="378"/>
      <c r="D39" s="378"/>
      <c r="E39" s="378"/>
      <c r="F39" s="378"/>
      <c r="G39" s="378"/>
      <c r="H39" s="377"/>
      <c r="I39" s="522"/>
    </row>
    <row r="40" spans="1:9">
      <c r="A40" s="501"/>
      <c r="B40" s="378"/>
      <c r="C40" s="378"/>
      <c r="D40" s="378"/>
      <c r="E40" s="378"/>
      <c r="F40" s="378"/>
      <c r="G40" s="378"/>
      <c r="H40" s="377"/>
      <c r="I40" s="522"/>
    </row>
    <row r="41" spans="1:9">
      <c r="A41" s="501"/>
      <c r="B41" s="378"/>
      <c r="C41" s="378"/>
      <c r="D41" s="378"/>
      <c r="E41" s="378"/>
      <c r="F41" s="378"/>
      <c r="G41" s="378"/>
      <c r="H41" s="377"/>
      <c r="I41" s="522"/>
    </row>
    <row r="42" spans="1:9">
      <c r="A42" s="501"/>
      <c r="B42" s="378"/>
      <c r="C42" s="378"/>
      <c r="D42" s="378"/>
      <c r="E42" s="378"/>
      <c r="F42" s="378"/>
      <c r="G42" s="378"/>
      <c r="H42" s="377"/>
      <c r="I42" s="522"/>
    </row>
    <row r="43" spans="1:9">
      <c r="A43" s="501"/>
      <c r="B43" s="378"/>
      <c r="C43" s="378"/>
      <c r="D43" s="378"/>
      <c r="E43" s="378"/>
      <c r="F43" s="378"/>
      <c r="G43" s="378"/>
      <c r="H43" s="377"/>
      <c r="I43" s="522"/>
    </row>
    <row r="44" spans="1:9">
      <c r="A44" s="501"/>
      <c r="B44" s="378"/>
      <c r="C44" s="378"/>
      <c r="D44" s="378"/>
      <c r="E44" s="378"/>
      <c r="F44" s="378"/>
      <c r="G44" s="378"/>
      <c r="H44" s="377"/>
      <c r="I44" s="522"/>
    </row>
    <row r="45" spans="1:9">
      <c r="A45" s="501"/>
      <c r="B45" s="378"/>
      <c r="C45" s="378"/>
      <c r="D45" s="378"/>
      <c r="E45" s="378"/>
      <c r="F45" s="378"/>
      <c r="G45" s="378"/>
      <c r="H45" s="377"/>
      <c r="I45" s="522"/>
    </row>
    <row r="46" spans="1:9">
      <c r="A46" s="501"/>
      <c r="B46" s="378"/>
      <c r="C46" s="378"/>
      <c r="D46" s="378"/>
      <c r="E46" s="378"/>
      <c r="F46" s="378"/>
      <c r="G46" s="378"/>
      <c r="H46" s="377"/>
      <c r="I46" s="522"/>
    </row>
    <row r="47" spans="1:9">
      <c r="A47" s="501"/>
      <c r="B47" s="378"/>
      <c r="C47" s="378"/>
      <c r="D47" s="378"/>
      <c r="E47" s="378"/>
      <c r="F47" s="378"/>
      <c r="G47" s="378"/>
      <c r="H47" s="377"/>
      <c r="I47" s="522"/>
    </row>
    <row r="48" spans="1:9">
      <c r="A48" s="501"/>
      <c r="B48" s="378"/>
      <c r="C48" s="378"/>
      <c r="D48" s="378"/>
      <c r="E48" s="378"/>
      <c r="F48" s="378"/>
      <c r="G48" s="378"/>
      <c r="H48" s="377"/>
      <c r="I48" s="522"/>
    </row>
    <row r="49" spans="1:9">
      <c r="A49" s="501"/>
      <c r="B49" s="378"/>
      <c r="C49" s="378"/>
      <c r="D49" s="378"/>
      <c r="E49" s="378"/>
      <c r="F49" s="378"/>
      <c r="G49" s="378"/>
      <c r="H49" s="377"/>
      <c r="I49" s="522"/>
    </row>
    <row r="50" spans="1:9">
      <c r="A50" s="503"/>
      <c r="B50" s="504"/>
      <c r="C50" s="504"/>
      <c r="D50" s="504"/>
      <c r="E50" s="504"/>
      <c r="F50" s="504"/>
      <c r="G50" s="504"/>
      <c r="H50" s="523"/>
      <c r="I50" s="524"/>
    </row>
  </sheetData>
  <mergeCells count="5">
    <mergeCell ref="A7:I7"/>
    <mergeCell ref="A2:B2"/>
    <mergeCell ref="C2:I2"/>
    <mergeCell ref="A4:B5"/>
    <mergeCell ref="F4:G5"/>
  </mergeCells>
  <phoneticPr fontId="2" type="noConversion"/>
  <pageMargins left="0.5" right="0.5" top="1" bottom="0.5" header="0.5" footer="0.5"/>
  <pageSetup scale="96" orientation="portrait" horizontalDpi="4294967292" verticalDpi="4294967292"/>
  <headerFooter>
    <oddHeader>&amp;L&amp;"Optima,Bold"3.3   SCHEDULES - THERMOSTAT&amp;"Optima,Regular"&amp;8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6"/>
  <sheetViews>
    <sheetView view="pageLayout" workbookViewId="0"/>
  </sheetViews>
  <sheetFormatPr baseColWidth="10" defaultColWidth="10.7109375" defaultRowHeight="14" x14ac:dyDescent="0"/>
  <cols>
    <col min="1" max="1" width="17.42578125" style="2" customWidth="1"/>
    <col min="2" max="4" width="6.85546875" style="2" customWidth="1"/>
    <col min="5" max="5" width="14.5703125" style="2" customWidth="1"/>
    <col min="6" max="7" width="13.140625" style="2" customWidth="1"/>
    <col min="8" max="16384" width="10.7109375" style="1"/>
  </cols>
  <sheetData>
    <row r="1" spans="1:7" ht="9.75" customHeight="1"/>
    <row r="2" spans="1:7" ht="27" customHeight="1" thickBot="1">
      <c r="A2" s="257" t="s">
        <v>212</v>
      </c>
      <c r="B2" s="272"/>
      <c r="C2" s="272"/>
      <c r="D2" s="272"/>
      <c r="E2" s="272"/>
      <c r="F2" s="272"/>
      <c r="G2" s="360"/>
    </row>
    <row r="3" spans="1:7" ht="8" customHeight="1" thickBot="1">
      <c r="A3" s="805"/>
      <c r="B3" s="806"/>
      <c r="C3" s="806"/>
      <c r="D3" s="806"/>
      <c r="E3" s="806"/>
      <c r="F3" s="806"/>
      <c r="G3" s="806"/>
    </row>
    <row r="4" spans="1:7" ht="27" customHeight="1">
      <c r="A4" s="382" t="s">
        <v>216</v>
      </c>
      <c r="B4" s="383"/>
      <c r="C4" s="383"/>
      <c r="D4" s="383"/>
      <c r="E4" s="383"/>
      <c r="F4" s="383"/>
      <c r="G4" s="384"/>
    </row>
    <row r="5" spans="1:7" ht="45" customHeight="1">
      <c r="A5" s="385" t="s">
        <v>217</v>
      </c>
      <c r="B5" s="22"/>
      <c r="C5" s="22"/>
      <c r="D5" s="22"/>
      <c r="E5" s="22"/>
      <c r="F5" s="22"/>
      <c r="G5" s="386"/>
    </row>
    <row r="6" spans="1:7" ht="45" customHeight="1" thickBot="1">
      <c r="A6" s="387" t="s">
        <v>218</v>
      </c>
      <c r="B6" s="388"/>
      <c r="C6" s="388"/>
      <c r="D6" s="388"/>
      <c r="E6" s="388"/>
      <c r="F6" s="388"/>
      <c r="G6" s="389"/>
    </row>
    <row r="7" spans="1:7" ht="10" customHeight="1" thickBot="1">
      <c r="A7" s="807"/>
      <c r="B7" s="808"/>
      <c r="C7" s="808"/>
      <c r="D7" s="808"/>
      <c r="E7" s="808"/>
      <c r="F7" s="808"/>
      <c r="G7" s="808"/>
    </row>
    <row r="8" spans="1:7" ht="27" customHeight="1">
      <c r="A8" s="640" t="s">
        <v>219</v>
      </c>
      <c r="B8" s="383"/>
      <c r="C8" s="383"/>
      <c r="D8" s="383"/>
      <c r="E8" s="383"/>
      <c r="F8" s="383"/>
      <c r="G8" s="384"/>
    </row>
    <row r="9" spans="1:7" ht="45" customHeight="1">
      <c r="A9" s="385" t="s">
        <v>217</v>
      </c>
      <c r="B9" s="22"/>
      <c r="C9" s="22"/>
      <c r="D9" s="22"/>
      <c r="E9" s="22"/>
      <c r="F9" s="22"/>
      <c r="G9" s="386"/>
    </row>
    <row r="10" spans="1:7" ht="45" customHeight="1" thickBot="1">
      <c r="A10" s="387" t="s">
        <v>218</v>
      </c>
      <c r="B10" s="388"/>
      <c r="C10" s="388"/>
      <c r="D10" s="388"/>
      <c r="E10" s="388"/>
      <c r="F10" s="388"/>
      <c r="G10" s="389"/>
    </row>
    <row r="11" spans="1:7" ht="10" customHeight="1">
      <c r="A11" s="801"/>
      <c r="B11" s="801"/>
      <c r="C11" s="801"/>
      <c r="D11" s="801"/>
      <c r="E11" s="801"/>
      <c r="F11" s="801"/>
      <c r="G11" s="801"/>
    </row>
    <row r="12" spans="1:7" ht="25.5" customHeight="1">
      <c r="A12" s="376" t="s">
        <v>1454</v>
      </c>
      <c r="B12" s="809"/>
      <c r="C12" s="809"/>
      <c r="D12" s="810" t="s">
        <v>204</v>
      </c>
      <c r="E12" s="811"/>
      <c r="F12" s="812"/>
      <c r="G12" s="812"/>
    </row>
    <row r="13" spans="1:7" ht="10" customHeight="1" thickBot="1">
      <c r="A13" s="39"/>
      <c r="B13" s="39"/>
      <c r="C13" s="39"/>
      <c r="D13" s="39"/>
      <c r="E13" s="39"/>
      <c r="F13" s="39"/>
      <c r="G13" s="39"/>
    </row>
    <row r="14" spans="1:7" s="19" customFormat="1" ht="14" customHeight="1">
      <c r="A14" s="802" t="s">
        <v>364</v>
      </c>
      <c r="B14" s="803"/>
      <c r="C14" s="803"/>
      <c r="D14" s="803"/>
      <c r="E14" s="803"/>
      <c r="F14" s="803"/>
      <c r="G14" s="804"/>
    </row>
    <row r="15" spans="1:7" s="256" customFormat="1" ht="14" customHeight="1">
      <c r="A15" s="786" t="s">
        <v>263</v>
      </c>
      <c r="B15" s="787"/>
      <c r="C15" s="787"/>
      <c r="D15" s="787"/>
      <c r="E15" s="787"/>
      <c r="F15" s="787"/>
      <c r="G15" s="788"/>
    </row>
    <row r="16" spans="1:7" s="256" customFormat="1" ht="14" customHeight="1">
      <c r="A16" s="352"/>
      <c r="B16" s="353"/>
      <c r="C16" s="353"/>
      <c r="D16" s="353"/>
      <c r="E16" s="353"/>
      <c r="F16" s="353"/>
      <c r="G16" s="361"/>
    </row>
    <row r="17" spans="1:7" s="256" customFormat="1" ht="14" customHeight="1">
      <c r="A17" s="27"/>
      <c r="B17" s="39"/>
      <c r="C17" s="39"/>
      <c r="D17" s="39"/>
      <c r="E17" s="39"/>
      <c r="F17" s="39"/>
      <c r="G17" s="362"/>
    </row>
    <row r="18" spans="1:7" s="256" customFormat="1" ht="14" customHeight="1">
      <c r="A18" s="27"/>
      <c r="B18" s="39"/>
      <c r="C18" s="39"/>
      <c r="D18" s="39"/>
      <c r="E18" s="39"/>
      <c r="F18" s="39"/>
      <c r="G18" s="362"/>
    </row>
    <row r="19" spans="1:7" s="256" customFormat="1" ht="14" customHeight="1">
      <c r="A19" s="27"/>
      <c r="B19" s="39"/>
      <c r="C19" s="39"/>
      <c r="D19" s="39"/>
      <c r="E19" s="39"/>
      <c r="F19" s="39"/>
      <c r="G19" s="362"/>
    </row>
    <row r="20" spans="1:7" s="256" customFormat="1" ht="14" customHeight="1">
      <c r="A20" s="27"/>
      <c r="B20" s="39"/>
      <c r="C20" s="39"/>
      <c r="D20" s="39"/>
      <c r="E20" s="39"/>
      <c r="F20" s="39"/>
      <c r="G20" s="362"/>
    </row>
    <row r="21" spans="1:7" s="256" customFormat="1" ht="14" customHeight="1">
      <c r="A21" s="27"/>
      <c r="B21" s="39"/>
      <c r="C21" s="39"/>
      <c r="D21" s="39"/>
      <c r="E21" s="39"/>
      <c r="F21" s="39"/>
      <c r="G21" s="362"/>
    </row>
    <row r="22" spans="1:7" s="256" customFormat="1" ht="14" customHeight="1">
      <c r="A22" s="27"/>
      <c r="B22" s="39"/>
      <c r="C22" s="39"/>
      <c r="D22" s="39"/>
      <c r="E22" s="39"/>
      <c r="F22" s="39"/>
      <c r="G22" s="362"/>
    </row>
    <row r="23" spans="1:7" s="256" customFormat="1" ht="14" customHeight="1">
      <c r="A23" s="27"/>
      <c r="B23" s="39"/>
      <c r="C23" s="39"/>
      <c r="D23" s="39"/>
      <c r="E23" s="39"/>
      <c r="F23" s="39"/>
      <c r="G23" s="362"/>
    </row>
    <row r="24" spans="1:7" s="256" customFormat="1" ht="14" customHeight="1">
      <c r="A24" s="27"/>
      <c r="B24" s="39"/>
      <c r="C24" s="39"/>
      <c r="D24" s="39"/>
      <c r="E24" s="39"/>
      <c r="F24" s="39"/>
      <c r="G24" s="362"/>
    </row>
    <row r="25" spans="1:7" s="256" customFormat="1" ht="14" customHeight="1">
      <c r="A25" s="27"/>
      <c r="B25" s="39"/>
      <c r="C25" s="39"/>
      <c r="D25" s="39"/>
      <c r="E25" s="39"/>
      <c r="F25" s="39"/>
      <c r="G25" s="362"/>
    </row>
    <row r="26" spans="1:7" s="256" customFormat="1" ht="14" customHeight="1">
      <c r="A26" s="27"/>
      <c r="B26" s="39"/>
      <c r="C26" s="39"/>
      <c r="D26" s="39"/>
      <c r="E26" s="39"/>
      <c r="F26" s="39"/>
      <c r="G26" s="362"/>
    </row>
    <row r="27" spans="1:7" s="256" customFormat="1" ht="14" customHeight="1">
      <c r="A27" s="27"/>
      <c r="B27" s="39"/>
      <c r="C27" s="39"/>
      <c r="D27" s="39"/>
      <c r="E27" s="39"/>
      <c r="F27" s="39"/>
      <c r="G27" s="362"/>
    </row>
    <row r="28" spans="1:7" s="256" customFormat="1" ht="14" customHeight="1">
      <c r="A28" s="27"/>
      <c r="B28" s="39"/>
      <c r="C28" s="39"/>
      <c r="D28" s="39"/>
      <c r="E28" s="39"/>
      <c r="F28" s="39"/>
      <c r="G28" s="362"/>
    </row>
    <row r="29" spans="1:7" s="256" customFormat="1" ht="14" customHeight="1">
      <c r="A29" s="27"/>
      <c r="B29" s="39"/>
      <c r="C29" s="39"/>
      <c r="D29" s="39"/>
      <c r="E29" s="39"/>
      <c r="F29" s="39"/>
      <c r="G29" s="362"/>
    </row>
    <row r="30" spans="1:7" s="256" customFormat="1" ht="14" customHeight="1">
      <c r="A30" s="27"/>
      <c r="B30" s="39"/>
      <c r="C30" s="39"/>
      <c r="D30" s="39"/>
      <c r="E30" s="39"/>
      <c r="F30" s="39"/>
      <c r="G30" s="362"/>
    </row>
    <row r="31" spans="1:7" s="256" customFormat="1" ht="14" customHeight="1">
      <c r="A31" s="27"/>
      <c r="B31" s="39"/>
      <c r="C31" s="39"/>
      <c r="D31" s="39"/>
      <c r="E31" s="39"/>
      <c r="F31" s="39"/>
      <c r="G31" s="362"/>
    </row>
    <row r="32" spans="1:7" s="256" customFormat="1" ht="14" customHeight="1">
      <c r="A32" s="27"/>
      <c r="B32" s="39"/>
      <c r="C32" s="39"/>
      <c r="D32" s="39"/>
      <c r="E32" s="39"/>
      <c r="F32" s="39"/>
      <c r="G32" s="362"/>
    </row>
    <row r="33" spans="1:7" s="256" customFormat="1" ht="14" customHeight="1">
      <c r="A33" s="27"/>
      <c r="B33" s="39"/>
      <c r="C33" s="39"/>
      <c r="D33" s="39"/>
      <c r="E33" s="39"/>
      <c r="F33" s="39"/>
      <c r="G33" s="362"/>
    </row>
    <row r="34" spans="1:7" s="256" customFormat="1" ht="14" customHeight="1">
      <c r="A34" s="27"/>
      <c r="B34" s="39"/>
      <c r="C34" s="39"/>
      <c r="D34" s="39"/>
      <c r="E34" s="39"/>
      <c r="F34" s="39"/>
      <c r="G34" s="362"/>
    </row>
    <row r="35" spans="1:7" s="256" customFormat="1" ht="14" customHeight="1">
      <c r="A35" s="27"/>
      <c r="B35" s="39"/>
      <c r="C35" s="39"/>
      <c r="D35" s="39"/>
      <c r="E35" s="39"/>
      <c r="F35" s="39"/>
      <c r="G35" s="362"/>
    </row>
    <row r="36" spans="1:7" ht="14" customHeight="1" thickBot="1">
      <c r="A36" s="356"/>
      <c r="B36" s="357"/>
      <c r="C36" s="357"/>
      <c r="D36" s="357"/>
      <c r="E36" s="357"/>
      <c r="F36" s="357"/>
      <c r="G36" s="363"/>
    </row>
  </sheetData>
  <mergeCells count="8">
    <mergeCell ref="A11:G11"/>
    <mergeCell ref="A14:G14"/>
    <mergeCell ref="A3:G3"/>
    <mergeCell ref="A7:G7"/>
    <mergeCell ref="A15:G15"/>
    <mergeCell ref="B12:C12"/>
    <mergeCell ref="D12:E12"/>
    <mergeCell ref="F12:G12"/>
  </mergeCells>
  <phoneticPr fontId="2" type="noConversion"/>
  <pageMargins left="0.5" right="0.5" top="1" bottom="0.5" header="0.5" footer="0.5"/>
  <pageSetup scale="99" orientation="portrait" horizontalDpi="4294967292" verticalDpi="4294967292"/>
  <headerFooter>
    <oddHeader>&amp;L&amp;"Optima,Bold"4.0  PEAK OCCUPANCY&amp;"Optima,Regular"&amp;8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52"/>
  <sheetViews>
    <sheetView view="pageLayout" workbookViewId="0">
      <selection activeCell="A12" sqref="A12:G12"/>
    </sheetView>
  </sheetViews>
  <sheetFormatPr baseColWidth="10" defaultColWidth="10.7109375" defaultRowHeight="14" x14ac:dyDescent="0"/>
  <cols>
    <col min="1" max="1" width="16.28515625" style="375" customWidth="1"/>
    <col min="2" max="2" width="13.140625" style="375" customWidth="1"/>
    <col min="3" max="3" width="14.7109375" style="375" customWidth="1"/>
    <col min="4" max="4" width="12.28515625" style="375" customWidth="1"/>
    <col min="5" max="5" width="8" style="375" customWidth="1"/>
    <col min="6" max="6" width="10.42578125" style="375" customWidth="1"/>
    <col min="7" max="7" width="10.28515625" style="375" customWidth="1"/>
    <col min="8" max="16384" width="10.7109375" style="364"/>
  </cols>
  <sheetData>
    <row r="1" spans="1:7" ht="13.5" customHeight="1">
      <c r="A1" s="813" t="s">
        <v>366</v>
      </c>
      <c r="B1" s="813"/>
      <c r="C1" s="813"/>
      <c r="D1" s="813"/>
      <c r="E1" s="813"/>
      <c r="F1" s="813"/>
      <c r="G1" s="813"/>
    </row>
    <row r="2" spans="1:7" ht="26">
      <c r="A2" s="365" t="s">
        <v>212</v>
      </c>
      <c r="B2" s="846" t="s">
        <v>298</v>
      </c>
      <c r="C2" s="847"/>
      <c r="D2" s="847"/>
      <c r="E2" s="848"/>
      <c r="F2" s="849" t="s">
        <v>320</v>
      </c>
      <c r="G2" s="850"/>
    </row>
    <row r="3" spans="1:7" ht="6" customHeight="1">
      <c r="A3" s="851"/>
      <c r="B3" s="851"/>
      <c r="C3" s="851"/>
      <c r="D3" s="851"/>
      <c r="E3" s="851"/>
      <c r="F3" s="851"/>
      <c r="G3" s="851"/>
    </row>
    <row r="4" spans="1:7" ht="26">
      <c r="A4" s="365" t="s">
        <v>1475</v>
      </c>
      <c r="B4" s="852"/>
      <c r="C4" s="853"/>
      <c r="D4" s="853"/>
      <c r="E4" s="853"/>
      <c r="F4" s="853"/>
      <c r="G4" s="854"/>
    </row>
    <row r="5" spans="1:7" s="368" customFormat="1" ht="13.5" customHeight="1">
      <c r="A5" s="365" t="s">
        <v>211</v>
      </c>
      <c r="B5" s="838" t="s">
        <v>369</v>
      </c>
      <c r="C5" s="839"/>
      <c r="D5" s="839"/>
      <c r="E5" s="840"/>
      <c r="F5" s="814" t="s">
        <v>367</v>
      </c>
      <c r="G5" s="815"/>
    </row>
    <row r="6" spans="1:7" s="368" customFormat="1" ht="13.5" customHeight="1">
      <c r="A6" s="365" t="s">
        <v>323</v>
      </c>
      <c r="B6" s="841" t="s">
        <v>368</v>
      </c>
      <c r="C6" s="839"/>
      <c r="D6" s="839"/>
      <c r="E6" s="840"/>
      <c r="F6" s="814" t="s">
        <v>371</v>
      </c>
      <c r="G6" s="815"/>
    </row>
    <row r="7" spans="1:7" s="368" customFormat="1" ht="22.5" customHeight="1">
      <c r="A7" s="816" t="s">
        <v>210</v>
      </c>
      <c r="B7" s="584" t="s">
        <v>33</v>
      </c>
      <c r="C7" s="369" t="s">
        <v>370</v>
      </c>
      <c r="D7" s="818" t="s">
        <v>365</v>
      </c>
      <c r="E7" s="819"/>
      <c r="F7" s="820" t="s">
        <v>260</v>
      </c>
      <c r="G7" s="821"/>
    </row>
    <row r="8" spans="1:7" s="370" customFormat="1" ht="13.5" customHeight="1">
      <c r="A8" s="817"/>
      <c r="B8" s="827" t="s">
        <v>34</v>
      </c>
      <c r="C8" s="813"/>
      <c r="D8" s="813"/>
      <c r="E8" s="813"/>
      <c r="F8" s="822"/>
      <c r="G8" s="823"/>
    </row>
    <row r="9" spans="1:7" s="368" customFormat="1" ht="13.5" customHeight="1">
      <c r="A9" s="371" t="s">
        <v>322</v>
      </c>
      <c r="B9" s="372" t="s">
        <v>203</v>
      </c>
      <c r="C9" s="373"/>
      <c r="D9" s="372" t="s">
        <v>259</v>
      </c>
      <c r="E9" s="373"/>
      <c r="F9" s="374" t="s">
        <v>261</v>
      </c>
      <c r="G9" s="374" t="s">
        <v>262</v>
      </c>
    </row>
    <row r="10" spans="1:7" s="368" customFormat="1" ht="10.5" customHeight="1">
      <c r="A10" s="816" t="s">
        <v>209</v>
      </c>
      <c r="B10" s="828" t="s">
        <v>165</v>
      </c>
      <c r="C10" s="829"/>
      <c r="D10" s="829"/>
      <c r="E10" s="830"/>
      <c r="F10" s="834" t="s">
        <v>415</v>
      </c>
      <c r="G10" s="835"/>
    </row>
    <row r="11" spans="1:7" s="368" customFormat="1" ht="13.5" customHeight="1">
      <c r="A11" s="817"/>
      <c r="B11" s="831"/>
      <c r="C11" s="832"/>
      <c r="D11" s="832"/>
      <c r="E11" s="833"/>
      <c r="F11" s="836"/>
      <c r="G11" s="837"/>
    </row>
    <row r="12" spans="1:7" s="368" customFormat="1" ht="13.5" customHeight="1">
      <c r="A12" s="813" t="s">
        <v>166</v>
      </c>
      <c r="B12" s="813"/>
      <c r="C12" s="813"/>
      <c r="D12" s="813"/>
      <c r="E12" s="813"/>
      <c r="F12" s="813"/>
      <c r="G12" s="813"/>
    </row>
    <row r="13" spans="1:7" s="368" customFormat="1" ht="6" customHeight="1">
      <c r="A13" s="375"/>
      <c r="B13" s="375"/>
      <c r="C13" s="375"/>
      <c r="D13" s="375"/>
      <c r="E13" s="375"/>
      <c r="F13" s="375"/>
      <c r="G13" s="375"/>
    </row>
    <row r="14" spans="1:7" ht="22">
      <c r="A14" s="367" t="s">
        <v>164</v>
      </c>
      <c r="B14" s="852"/>
      <c r="C14" s="853"/>
      <c r="D14" s="853"/>
      <c r="E14" s="853"/>
      <c r="F14" s="853"/>
      <c r="G14" s="854"/>
    </row>
    <row r="15" spans="1:7" ht="13.5" customHeight="1">
      <c r="A15" s="365" t="s">
        <v>211</v>
      </c>
      <c r="B15" s="838" t="s">
        <v>369</v>
      </c>
      <c r="C15" s="839"/>
      <c r="D15" s="839"/>
      <c r="E15" s="840"/>
      <c r="F15" s="814" t="s">
        <v>367</v>
      </c>
      <c r="G15" s="815"/>
    </row>
    <row r="16" spans="1:7" s="377" customFormat="1" ht="13.5" customHeight="1">
      <c r="A16" s="365" t="s">
        <v>323</v>
      </c>
      <c r="B16" s="841" t="s">
        <v>368</v>
      </c>
      <c r="C16" s="839"/>
      <c r="D16" s="839"/>
      <c r="E16" s="840"/>
      <c r="F16" s="814" t="s">
        <v>371</v>
      </c>
      <c r="G16" s="815"/>
    </row>
    <row r="17" spans="1:7" s="377" customFormat="1" ht="22.5" customHeight="1">
      <c r="A17" s="816" t="s">
        <v>210</v>
      </c>
      <c r="B17" s="584" t="s">
        <v>33</v>
      </c>
      <c r="C17" s="478" t="s">
        <v>370</v>
      </c>
      <c r="D17" s="818" t="s">
        <v>365</v>
      </c>
      <c r="E17" s="819"/>
      <c r="F17" s="820" t="s">
        <v>260</v>
      </c>
      <c r="G17" s="821"/>
    </row>
    <row r="18" spans="1:7" s="377" customFormat="1" ht="13.5" customHeight="1">
      <c r="A18" s="817"/>
      <c r="B18" s="824" t="s">
        <v>202</v>
      </c>
      <c r="C18" s="825"/>
      <c r="D18" s="825"/>
      <c r="E18" s="826"/>
      <c r="F18" s="822"/>
      <c r="G18" s="823"/>
    </row>
    <row r="19" spans="1:7" s="377" customFormat="1" ht="13.5" customHeight="1">
      <c r="A19" s="371" t="s">
        <v>322</v>
      </c>
      <c r="B19" s="372" t="s">
        <v>203</v>
      </c>
      <c r="C19" s="373"/>
      <c r="D19" s="372" t="s">
        <v>259</v>
      </c>
      <c r="E19" s="373"/>
      <c r="F19" s="374" t="s">
        <v>261</v>
      </c>
      <c r="G19" s="374" t="s">
        <v>262</v>
      </c>
    </row>
    <row r="20" spans="1:7" s="377" customFormat="1" ht="10.5" customHeight="1">
      <c r="A20" s="816" t="s">
        <v>209</v>
      </c>
      <c r="B20" s="828" t="s">
        <v>165</v>
      </c>
      <c r="C20" s="829"/>
      <c r="D20" s="829"/>
      <c r="E20" s="830"/>
      <c r="F20" s="834" t="s">
        <v>415</v>
      </c>
      <c r="G20" s="835"/>
    </row>
    <row r="21" spans="1:7" s="377" customFormat="1" ht="13.5" customHeight="1">
      <c r="A21" s="817"/>
      <c r="B21" s="831"/>
      <c r="C21" s="832"/>
      <c r="D21" s="832"/>
      <c r="E21" s="833"/>
      <c r="F21" s="836"/>
      <c r="G21" s="837"/>
    </row>
    <row r="22" spans="1:7" s="377" customFormat="1" ht="13.5" customHeight="1">
      <c r="A22" s="490" t="s">
        <v>166</v>
      </c>
      <c r="B22" s="491"/>
      <c r="C22" s="492"/>
      <c r="D22" s="492"/>
      <c r="E22" s="492"/>
      <c r="F22" s="493"/>
      <c r="G22" s="494"/>
    </row>
    <row r="23" spans="1:7" s="377" customFormat="1" ht="6" customHeight="1">
      <c r="A23" s="496"/>
      <c r="B23" s="495"/>
      <c r="C23" s="476"/>
      <c r="D23" s="476"/>
      <c r="E23" s="476"/>
      <c r="F23" s="497"/>
      <c r="G23" s="497"/>
    </row>
    <row r="24" spans="1:7" ht="22">
      <c r="A24" s="367" t="s">
        <v>164</v>
      </c>
      <c r="B24" s="852"/>
      <c r="C24" s="853"/>
      <c r="D24" s="853"/>
      <c r="E24" s="853"/>
      <c r="F24" s="853"/>
      <c r="G24" s="854"/>
    </row>
    <row r="25" spans="1:7" ht="13.5" customHeight="1">
      <c r="A25" s="365" t="s">
        <v>211</v>
      </c>
      <c r="B25" s="838" t="s">
        <v>369</v>
      </c>
      <c r="C25" s="839"/>
      <c r="D25" s="839"/>
      <c r="E25" s="840"/>
      <c r="F25" s="814" t="s">
        <v>367</v>
      </c>
      <c r="G25" s="815"/>
    </row>
    <row r="26" spans="1:7" s="377" customFormat="1" ht="13.5" customHeight="1">
      <c r="A26" s="365" t="s">
        <v>323</v>
      </c>
      <c r="B26" s="841" t="s">
        <v>368</v>
      </c>
      <c r="C26" s="839"/>
      <c r="D26" s="839"/>
      <c r="E26" s="840"/>
      <c r="F26" s="814" t="s">
        <v>371</v>
      </c>
      <c r="G26" s="815"/>
    </row>
    <row r="27" spans="1:7" s="377" customFormat="1" ht="22.5" customHeight="1">
      <c r="A27" s="816" t="s">
        <v>210</v>
      </c>
      <c r="B27" s="584" t="s">
        <v>33</v>
      </c>
      <c r="C27" s="478" t="s">
        <v>370</v>
      </c>
      <c r="D27" s="818" t="s">
        <v>365</v>
      </c>
      <c r="E27" s="819"/>
      <c r="F27" s="820" t="s">
        <v>260</v>
      </c>
      <c r="G27" s="821"/>
    </row>
    <row r="28" spans="1:7" s="377" customFormat="1" ht="13.5" customHeight="1">
      <c r="A28" s="817"/>
      <c r="B28" s="824" t="s">
        <v>202</v>
      </c>
      <c r="C28" s="825"/>
      <c r="D28" s="825"/>
      <c r="E28" s="826"/>
      <c r="F28" s="822"/>
      <c r="G28" s="823"/>
    </row>
    <row r="29" spans="1:7" s="377" customFormat="1" ht="13.5" customHeight="1">
      <c r="A29" s="371" t="s">
        <v>322</v>
      </c>
      <c r="B29" s="372" t="s">
        <v>203</v>
      </c>
      <c r="C29" s="373"/>
      <c r="D29" s="372" t="s">
        <v>259</v>
      </c>
      <c r="E29" s="373"/>
      <c r="F29" s="374" t="s">
        <v>261</v>
      </c>
      <c r="G29" s="374" t="s">
        <v>262</v>
      </c>
    </row>
    <row r="30" spans="1:7" s="377" customFormat="1" ht="10.5" customHeight="1">
      <c r="A30" s="816" t="s">
        <v>209</v>
      </c>
      <c r="B30" s="828" t="s">
        <v>165</v>
      </c>
      <c r="C30" s="829"/>
      <c r="D30" s="829"/>
      <c r="E30" s="830"/>
      <c r="F30" s="834" t="s">
        <v>415</v>
      </c>
      <c r="G30" s="835"/>
    </row>
    <row r="31" spans="1:7" s="377" customFormat="1" ht="13.5" customHeight="1">
      <c r="A31" s="817"/>
      <c r="B31" s="831"/>
      <c r="C31" s="832"/>
      <c r="D31" s="832"/>
      <c r="E31" s="833"/>
      <c r="F31" s="836"/>
      <c r="G31" s="837"/>
    </row>
    <row r="32" spans="1:7" s="377" customFormat="1" ht="13.5" customHeight="1">
      <c r="A32" s="490" t="s">
        <v>166</v>
      </c>
      <c r="B32" s="491"/>
      <c r="C32" s="492"/>
      <c r="D32" s="492"/>
      <c r="E32" s="492"/>
      <c r="F32" s="493"/>
      <c r="G32" s="494"/>
    </row>
    <row r="33" spans="1:7" ht="6" customHeight="1">
      <c r="A33" s="498"/>
      <c r="B33" s="498"/>
      <c r="C33" s="498"/>
      <c r="D33" s="498"/>
      <c r="E33" s="498"/>
      <c r="F33" s="498"/>
      <c r="G33" s="498"/>
    </row>
    <row r="34" spans="1:7" s="377" customFormat="1" ht="13.5" customHeight="1">
      <c r="A34" s="376" t="s">
        <v>1454</v>
      </c>
      <c r="B34" s="842"/>
      <c r="C34" s="843"/>
      <c r="D34" s="844" t="s">
        <v>205</v>
      </c>
      <c r="E34" s="845"/>
      <c r="F34" s="842"/>
      <c r="G34" s="843"/>
    </row>
    <row r="35" spans="1:7" ht="6" customHeight="1">
      <c r="A35" s="378"/>
      <c r="B35" s="378"/>
      <c r="C35" s="378"/>
      <c r="D35" s="378"/>
      <c r="E35" s="378"/>
      <c r="F35" s="378"/>
      <c r="G35" s="378"/>
    </row>
    <row r="36" spans="1:7">
      <c r="A36" s="500" t="s">
        <v>372</v>
      </c>
      <c r="B36" s="479"/>
      <c r="C36" s="479"/>
      <c r="D36" s="479"/>
      <c r="E36" s="479"/>
      <c r="F36" s="479"/>
      <c r="G36" s="480"/>
    </row>
    <row r="37" spans="1:7">
      <c r="A37" s="501"/>
      <c r="B37" s="378"/>
      <c r="C37" s="378"/>
      <c r="D37" s="378"/>
      <c r="E37" s="378"/>
      <c r="F37" s="378"/>
      <c r="G37" s="502"/>
    </row>
    <row r="38" spans="1:7">
      <c r="A38" s="501"/>
      <c r="B38" s="378"/>
      <c r="C38" s="378"/>
      <c r="D38" s="378"/>
      <c r="E38" s="378"/>
      <c r="F38" s="378"/>
      <c r="G38" s="502"/>
    </row>
    <row r="39" spans="1:7">
      <c r="A39" s="501"/>
      <c r="B39" s="378"/>
      <c r="C39" s="378"/>
      <c r="D39" s="378"/>
      <c r="E39" s="378"/>
      <c r="F39" s="378"/>
      <c r="G39" s="502"/>
    </row>
    <row r="40" spans="1:7">
      <c r="A40" s="501"/>
      <c r="B40" s="378"/>
      <c r="C40" s="378"/>
      <c r="D40" s="378"/>
      <c r="E40" s="378"/>
      <c r="F40" s="378"/>
      <c r="G40" s="502"/>
    </row>
    <row r="41" spans="1:7">
      <c r="A41" s="501"/>
      <c r="B41" s="378"/>
      <c r="C41" s="378"/>
      <c r="D41" s="378"/>
      <c r="E41" s="378"/>
      <c r="F41" s="378"/>
      <c r="G41" s="502"/>
    </row>
    <row r="42" spans="1:7">
      <c r="A42" s="501"/>
      <c r="B42" s="378"/>
      <c r="C42" s="378"/>
      <c r="D42" s="378"/>
      <c r="E42" s="378"/>
      <c r="F42" s="378"/>
      <c r="G42" s="502"/>
    </row>
    <row r="43" spans="1:7">
      <c r="A43" s="501"/>
      <c r="B43" s="378"/>
      <c r="C43" s="378"/>
      <c r="D43" s="378"/>
      <c r="E43" s="378"/>
      <c r="F43" s="378"/>
      <c r="G43" s="502"/>
    </row>
    <row r="44" spans="1:7">
      <c r="A44" s="501"/>
      <c r="B44" s="378"/>
      <c r="C44" s="378"/>
      <c r="D44" s="378"/>
      <c r="E44" s="378"/>
      <c r="F44" s="378"/>
      <c r="G44" s="502"/>
    </row>
    <row r="45" spans="1:7">
      <c r="A45" s="501"/>
      <c r="B45" s="378"/>
      <c r="C45" s="378"/>
      <c r="D45" s="378"/>
      <c r="E45" s="378"/>
      <c r="F45" s="378"/>
      <c r="G45" s="502"/>
    </row>
    <row r="46" spans="1:7">
      <c r="A46" s="501"/>
      <c r="B46" s="378"/>
      <c r="C46" s="378"/>
      <c r="D46" s="378"/>
      <c r="E46" s="378"/>
      <c r="F46" s="378"/>
      <c r="G46" s="502"/>
    </row>
    <row r="47" spans="1:7">
      <c r="A47" s="501"/>
      <c r="B47" s="378"/>
      <c r="C47" s="378"/>
      <c r="D47" s="378"/>
      <c r="E47" s="378"/>
      <c r="F47" s="378"/>
      <c r="G47" s="502"/>
    </row>
    <row r="48" spans="1:7">
      <c r="A48" s="501"/>
      <c r="B48" s="378"/>
      <c r="C48" s="378"/>
      <c r="D48" s="378"/>
      <c r="E48" s="378"/>
      <c r="F48" s="378"/>
      <c r="G48" s="502"/>
    </row>
    <row r="49" spans="1:7">
      <c r="A49" s="501"/>
      <c r="B49" s="378"/>
      <c r="C49" s="378"/>
      <c r="D49" s="378"/>
      <c r="E49" s="378"/>
      <c r="F49" s="378"/>
      <c r="G49" s="502"/>
    </row>
    <row r="50" spans="1:7">
      <c r="A50" s="501"/>
      <c r="B50" s="378"/>
      <c r="C50" s="378"/>
      <c r="D50" s="378"/>
      <c r="E50" s="378"/>
      <c r="F50" s="378"/>
      <c r="G50" s="502"/>
    </row>
    <row r="51" spans="1:7">
      <c r="A51" s="501"/>
      <c r="B51" s="378"/>
      <c r="C51" s="378"/>
      <c r="D51" s="378"/>
      <c r="E51" s="378"/>
      <c r="F51" s="378"/>
      <c r="G51" s="502"/>
    </row>
    <row r="52" spans="1:7">
      <c r="A52" s="503"/>
      <c r="B52" s="504"/>
      <c r="C52" s="504"/>
      <c r="D52" s="504"/>
      <c r="E52" s="504"/>
      <c r="F52" s="504"/>
      <c r="G52" s="505"/>
    </row>
  </sheetData>
  <mergeCells count="44">
    <mergeCell ref="A20:A21"/>
    <mergeCell ref="B16:E16"/>
    <mergeCell ref="B26:E26"/>
    <mergeCell ref="B14:G14"/>
    <mergeCell ref="B15:E15"/>
    <mergeCell ref="F15:G15"/>
    <mergeCell ref="F16:G16"/>
    <mergeCell ref="A17:A18"/>
    <mergeCell ref="D17:E17"/>
    <mergeCell ref="F17:G18"/>
    <mergeCell ref="B18:E18"/>
    <mergeCell ref="B20:E21"/>
    <mergeCell ref="F20:G21"/>
    <mergeCell ref="B24:G24"/>
    <mergeCell ref="B25:E25"/>
    <mergeCell ref="F25:G25"/>
    <mergeCell ref="F7:G8"/>
    <mergeCell ref="B2:E2"/>
    <mergeCell ref="F2:G2"/>
    <mergeCell ref="A3:G3"/>
    <mergeCell ref="B4:G4"/>
    <mergeCell ref="F5:G5"/>
    <mergeCell ref="B34:C34"/>
    <mergeCell ref="D34:E34"/>
    <mergeCell ref="F34:G34"/>
    <mergeCell ref="A30:A31"/>
    <mergeCell ref="B30:E31"/>
    <mergeCell ref="F30:G31"/>
    <mergeCell ref="A1:G1"/>
    <mergeCell ref="A12:G12"/>
    <mergeCell ref="F26:G26"/>
    <mergeCell ref="A27:A28"/>
    <mergeCell ref="D27:E27"/>
    <mergeCell ref="F27:G28"/>
    <mergeCell ref="B28:E28"/>
    <mergeCell ref="B8:E8"/>
    <mergeCell ref="A10:A11"/>
    <mergeCell ref="B10:E11"/>
    <mergeCell ref="F10:G11"/>
    <mergeCell ref="B5:E5"/>
    <mergeCell ref="B6:E6"/>
    <mergeCell ref="F6:G6"/>
    <mergeCell ref="A7:A8"/>
    <mergeCell ref="D7:E7"/>
  </mergeCells>
  <phoneticPr fontId="2" type="noConversion"/>
  <pageMargins left="0.5" right="0.48958333333333331" top="1" bottom="0.5" header="0.5" footer="0.5"/>
  <pageSetup scale="89" orientation="portrait" horizontalDpi="4294967292" verticalDpi="4294967292"/>
  <headerFooter>
    <oddHeader>&amp;L&amp;"Optima,Bold"4.1 INTERIOR LIGHTING&amp;"Optima,Regular"&amp;8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5"/>
  <sheetViews>
    <sheetView view="pageLayout" workbookViewId="0">
      <selection activeCell="B2" sqref="B2:E2"/>
    </sheetView>
  </sheetViews>
  <sheetFormatPr baseColWidth="10" defaultColWidth="10.7109375" defaultRowHeight="14" x14ac:dyDescent="0"/>
  <cols>
    <col min="1" max="1" width="15.42578125" style="2" customWidth="1"/>
    <col min="2" max="2" width="13.140625" style="2" customWidth="1"/>
    <col min="3" max="3" width="14.7109375" style="2" customWidth="1"/>
    <col min="4" max="4" width="12.28515625" style="2" customWidth="1"/>
    <col min="5" max="5" width="8" style="2" customWidth="1"/>
    <col min="6" max="6" width="10.42578125" style="2" customWidth="1"/>
    <col min="7" max="7" width="10.28515625" style="2" customWidth="1"/>
    <col min="8" max="16384" width="10.7109375" style="1"/>
  </cols>
  <sheetData>
    <row r="1" spans="1:7" ht="13.5" customHeight="1">
      <c r="A1" s="813" t="s">
        <v>1455</v>
      </c>
      <c r="B1" s="813"/>
      <c r="C1" s="813"/>
      <c r="D1" s="813"/>
      <c r="E1" s="813"/>
      <c r="F1" s="813"/>
      <c r="G1" s="813"/>
    </row>
    <row r="2" spans="1:7" ht="25.25" customHeight="1">
      <c r="A2" s="257" t="s">
        <v>1436</v>
      </c>
      <c r="B2" s="846"/>
      <c r="C2" s="867"/>
      <c r="D2" s="867"/>
      <c r="E2" s="868"/>
      <c r="F2" s="869" t="s">
        <v>320</v>
      </c>
      <c r="G2" s="870"/>
    </row>
    <row r="3" spans="1:7" ht="6" customHeight="1">
      <c r="A3" s="851"/>
      <c r="B3" s="851"/>
      <c r="C3" s="851"/>
      <c r="D3" s="851"/>
      <c r="E3" s="851"/>
      <c r="F3" s="851"/>
      <c r="G3" s="851"/>
    </row>
    <row r="4" spans="1:7" ht="13.5" customHeight="1">
      <c r="A4" s="38" t="s">
        <v>208</v>
      </c>
      <c r="B4" s="852"/>
      <c r="C4" s="853"/>
      <c r="D4" s="853"/>
      <c r="E4" s="853"/>
      <c r="F4" s="853"/>
      <c r="G4" s="854"/>
    </row>
    <row r="5" spans="1:7" s="256" customFormat="1" ht="25.25" customHeight="1">
      <c r="A5" s="257" t="s">
        <v>324</v>
      </c>
      <c r="B5" s="855" t="s">
        <v>315</v>
      </c>
      <c r="C5" s="856"/>
      <c r="D5" s="856"/>
      <c r="E5" s="857"/>
      <c r="F5" s="814" t="s">
        <v>367</v>
      </c>
      <c r="G5" s="815"/>
    </row>
    <row r="6" spans="1:7" s="256" customFormat="1" ht="13.5" customHeight="1">
      <c r="A6" s="257" t="s">
        <v>323</v>
      </c>
      <c r="B6" s="841" t="s">
        <v>316</v>
      </c>
      <c r="C6" s="839"/>
      <c r="D6" s="839"/>
      <c r="E6" s="840"/>
      <c r="F6" s="814" t="s">
        <v>371</v>
      </c>
      <c r="G6" s="815"/>
    </row>
    <row r="7" spans="1:7" s="256" customFormat="1" ht="22.5" customHeight="1">
      <c r="A7" s="816" t="s">
        <v>201</v>
      </c>
      <c r="B7" s="379" t="s">
        <v>317</v>
      </c>
      <c r="C7" s="481" t="s">
        <v>370</v>
      </c>
      <c r="D7" s="818" t="s">
        <v>206</v>
      </c>
      <c r="E7" s="819"/>
      <c r="F7" s="820" t="s">
        <v>260</v>
      </c>
      <c r="G7" s="821"/>
    </row>
    <row r="8" spans="1:7" s="19" customFormat="1" ht="13.5" customHeight="1">
      <c r="A8" s="817"/>
      <c r="B8" s="824" t="s">
        <v>318</v>
      </c>
      <c r="C8" s="825"/>
      <c r="D8" s="825"/>
      <c r="E8" s="826"/>
      <c r="F8" s="822"/>
      <c r="G8" s="823"/>
    </row>
    <row r="9" spans="1:7" s="256" customFormat="1" ht="13.5" customHeight="1">
      <c r="A9" s="18" t="s">
        <v>322</v>
      </c>
      <c r="B9" s="254" t="s">
        <v>207</v>
      </c>
      <c r="C9" s="255"/>
      <c r="D9" s="35" t="s">
        <v>259</v>
      </c>
      <c r="E9" s="36"/>
      <c r="F9" s="37" t="s">
        <v>261</v>
      </c>
      <c r="G9" s="37" t="s">
        <v>262</v>
      </c>
    </row>
    <row r="10" spans="1:7" s="256" customFormat="1" ht="10.5" customHeight="1">
      <c r="A10" s="816" t="s">
        <v>321</v>
      </c>
      <c r="B10" s="858" t="s">
        <v>35</v>
      </c>
      <c r="C10" s="859"/>
      <c r="D10" s="859"/>
      <c r="E10" s="860"/>
      <c r="F10" s="863" t="s">
        <v>415</v>
      </c>
      <c r="G10" s="864"/>
    </row>
    <row r="11" spans="1:7" s="256" customFormat="1" ht="13.5" customHeight="1">
      <c r="A11" s="817"/>
      <c r="B11" s="861"/>
      <c r="C11" s="827"/>
      <c r="D11" s="827"/>
      <c r="E11" s="862"/>
      <c r="F11" s="865"/>
      <c r="G11" s="866"/>
    </row>
    <row r="12" spans="1:7" s="256" customFormat="1" ht="13.5" customHeight="1">
      <c r="A12" s="499" t="s">
        <v>167</v>
      </c>
      <c r="B12" s="373"/>
      <c r="C12" s="492"/>
      <c r="D12" s="492"/>
      <c r="E12" s="492"/>
      <c r="F12" s="477"/>
      <c r="G12" s="478"/>
    </row>
    <row r="13" spans="1:7" ht="6" customHeight="1">
      <c r="A13" s="482"/>
      <c r="B13" s="482"/>
      <c r="C13" s="482"/>
      <c r="D13" s="482"/>
      <c r="E13" s="482"/>
      <c r="F13" s="482"/>
      <c r="G13" s="482"/>
    </row>
    <row r="14" spans="1:7" ht="13.5" customHeight="1">
      <c r="A14" s="38" t="s">
        <v>208</v>
      </c>
      <c r="B14" s="852"/>
      <c r="C14" s="853"/>
      <c r="D14" s="853"/>
      <c r="E14" s="853"/>
      <c r="F14" s="853"/>
      <c r="G14" s="854"/>
    </row>
    <row r="15" spans="1:7" s="256" customFormat="1" ht="25.25" customHeight="1">
      <c r="A15" s="257" t="s">
        <v>324</v>
      </c>
      <c r="B15" s="855" t="s">
        <v>315</v>
      </c>
      <c r="C15" s="856"/>
      <c r="D15" s="856"/>
      <c r="E15" s="857"/>
      <c r="F15" s="814" t="s">
        <v>367</v>
      </c>
      <c r="G15" s="815"/>
    </row>
    <row r="16" spans="1:7" s="256" customFormat="1" ht="13.5" customHeight="1">
      <c r="A16" s="257" t="s">
        <v>323</v>
      </c>
      <c r="B16" s="841" t="s">
        <v>316</v>
      </c>
      <c r="C16" s="839"/>
      <c r="D16" s="839"/>
      <c r="E16" s="840"/>
      <c r="F16" s="814" t="s">
        <v>371</v>
      </c>
      <c r="G16" s="815"/>
    </row>
    <row r="17" spans="1:7" s="256" customFormat="1" ht="22.5" customHeight="1">
      <c r="A17" s="816" t="s">
        <v>201</v>
      </c>
      <c r="B17" s="379" t="s">
        <v>317</v>
      </c>
      <c r="C17" s="481" t="s">
        <v>370</v>
      </c>
      <c r="D17" s="818" t="s">
        <v>206</v>
      </c>
      <c r="E17" s="819"/>
      <c r="F17" s="820" t="s">
        <v>260</v>
      </c>
      <c r="G17" s="821"/>
    </row>
    <row r="18" spans="1:7" s="19" customFormat="1" ht="13.5" customHeight="1">
      <c r="A18" s="817"/>
      <c r="B18" s="824" t="s">
        <v>318</v>
      </c>
      <c r="C18" s="825"/>
      <c r="D18" s="825"/>
      <c r="E18" s="826"/>
      <c r="F18" s="822"/>
      <c r="G18" s="823"/>
    </row>
    <row r="19" spans="1:7" s="256" customFormat="1" ht="13.5" customHeight="1">
      <c r="A19" s="18" t="s">
        <v>322</v>
      </c>
      <c r="B19" s="254" t="s">
        <v>207</v>
      </c>
      <c r="C19" s="255"/>
      <c r="D19" s="35" t="s">
        <v>259</v>
      </c>
      <c r="E19" s="36"/>
      <c r="F19" s="37" t="s">
        <v>261</v>
      </c>
      <c r="G19" s="37" t="s">
        <v>262</v>
      </c>
    </row>
    <row r="20" spans="1:7" s="256" customFormat="1" ht="10.5" customHeight="1">
      <c r="A20" s="816" t="s">
        <v>321</v>
      </c>
      <c r="B20" s="858" t="s">
        <v>319</v>
      </c>
      <c r="C20" s="859"/>
      <c r="D20" s="859"/>
      <c r="E20" s="860"/>
      <c r="F20" s="863" t="s">
        <v>415</v>
      </c>
      <c r="G20" s="864"/>
    </row>
    <row r="21" spans="1:7" s="256" customFormat="1" ht="13.5" customHeight="1">
      <c r="A21" s="817"/>
      <c r="B21" s="861"/>
      <c r="C21" s="827"/>
      <c r="D21" s="827"/>
      <c r="E21" s="862"/>
      <c r="F21" s="865"/>
      <c r="G21" s="866"/>
    </row>
    <row r="22" spans="1:7" s="256" customFormat="1" ht="13.5" customHeight="1">
      <c r="A22" s="499" t="s">
        <v>167</v>
      </c>
      <c r="B22" s="373"/>
      <c r="C22" s="492"/>
      <c r="D22" s="492"/>
      <c r="E22" s="492"/>
      <c r="F22" s="477"/>
      <c r="G22" s="478"/>
    </row>
    <row r="23" spans="1:7" ht="6" customHeight="1"/>
    <row r="24" spans="1:7" ht="13.5" customHeight="1">
      <c r="A24" s="38" t="s">
        <v>208</v>
      </c>
      <c r="B24" s="852"/>
      <c r="C24" s="853"/>
      <c r="D24" s="853"/>
      <c r="E24" s="853"/>
      <c r="F24" s="853"/>
      <c r="G24" s="854"/>
    </row>
    <row r="25" spans="1:7" s="256" customFormat="1" ht="25.25" customHeight="1">
      <c r="A25" s="257" t="s">
        <v>324</v>
      </c>
      <c r="B25" s="855" t="s">
        <v>315</v>
      </c>
      <c r="C25" s="856"/>
      <c r="D25" s="856"/>
      <c r="E25" s="857"/>
      <c r="F25" s="814" t="s">
        <v>367</v>
      </c>
      <c r="G25" s="815"/>
    </row>
    <row r="26" spans="1:7" s="256" customFormat="1" ht="13.5" customHeight="1">
      <c r="A26" s="257" t="s">
        <v>323</v>
      </c>
      <c r="B26" s="841" t="s">
        <v>316</v>
      </c>
      <c r="C26" s="839"/>
      <c r="D26" s="839"/>
      <c r="E26" s="840"/>
      <c r="F26" s="814" t="s">
        <v>371</v>
      </c>
      <c r="G26" s="815"/>
    </row>
    <row r="27" spans="1:7" s="256" customFormat="1" ht="22.5" customHeight="1">
      <c r="A27" s="816" t="s">
        <v>201</v>
      </c>
      <c r="B27" s="379" t="s">
        <v>317</v>
      </c>
      <c r="C27" s="481" t="s">
        <v>370</v>
      </c>
      <c r="D27" s="818" t="s">
        <v>206</v>
      </c>
      <c r="E27" s="819"/>
      <c r="F27" s="820" t="s">
        <v>260</v>
      </c>
      <c r="G27" s="821"/>
    </row>
    <row r="28" spans="1:7" s="19" customFormat="1" ht="13.5" customHeight="1">
      <c r="A28" s="817"/>
      <c r="B28" s="824" t="s">
        <v>318</v>
      </c>
      <c r="C28" s="825"/>
      <c r="D28" s="825"/>
      <c r="E28" s="826"/>
      <c r="F28" s="822"/>
      <c r="G28" s="823"/>
    </row>
    <row r="29" spans="1:7" s="256" customFormat="1" ht="13.5" customHeight="1">
      <c r="A29" s="18" t="s">
        <v>322</v>
      </c>
      <c r="B29" s="254" t="s">
        <v>207</v>
      </c>
      <c r="C29" s="255"/>
      <c r="D29" s="35" t="s">
        <v>259</v>
      </c>
      <c r="E29" s="36"/>
      <c r="F29" s="37" t="s">
        <v>261</v>
      </c>
      <c r="G29" s="37" t="s">
        <v>262</v>
      </c>
    </row>
    <row r="30" spans="1:7" s="256" customFormat="1" ht="10.5" customHeight="1">
      <c r="A30" s="816" t="s">
        <v>321</v>
      </c>
      <c r="B30" s="858" t="s">
        <v>319</v>
      </c>
      <c r="C30" s="859"/>
      <c r="D30" s="859"/>
      <c r="E30" s="860"/>
      <c r="F30" s="863" t="s">
        <v>415</v>
      </c>
      <c r="G30" s="864"/>
    </row>
    <row r="31" spans="1:7" s="256" customFormat="1" ht="13.5" customHeight="1">
      <c r="A31" s="817"/>
      <c r="B31" s="861"/>
      <c r="C31" s="827"/>
      <c r="D31" s="827"/>
      <c r="E31" s="862"/>
      <c r="F31" s="865"/>
      <c r="G31" s="866"/>
    </row>
    <row r="32" spans="1:7" s="256" customFormat="1" ht="13.5" customHeight="1">
      <c r="A32" s="499" t="s">
        <v>167</v>
      </c>
      <c r="B32" s="373"/>
      <c r="C32" s="492"/>
      <c r="D32" s="492"/>
      <c r="E32" s="492"/>
      <c r="F32" s="477"/>
      <c r="G32" s="478"/>
    </row>
    <row r="33" spans="1:7" ht="6" customHeight="1"/>
    <row r="34" spans="1:7" s="377" customFormat="1" ht="25.5" customHeight="1">
      <c r="A34" s="376" t="s">
        <v>1454</v>
      </c>
      <c r="B34" s="842"/>
      <c r="C34" s="843"/>
      <c r="D34" s="844" t="s">
        <v>205</v>
      </c>
      <c r="E34" s="845"/>
      <c r="F34" s="842"/>
      <c r="G34" s="843"/>
    </row>
    <row r="35" spans="1:7" ht="6" customHeight="1"/>
    <row r="36" spans="1:7">
      <c r="A36" s="525" t="s">
        <v>372</v>
      </c>
      <c r="B36" s="482"/>
      <c r="C36" s="482"/>
      <c r="D36" s="482"/>
      <c r="E36" s="482"/>
      <c r="F36" s="482"/>
      <c r="G36" s="483"/>
    </row>
    <row r="37" spans="1:7">
      <c r="A37" s="526"/>
      <c r="B37" s="9"/>
      <c r="C37" s="9"/>
      <c r="D37" s="9"/>
      <c r="E37" s="9"/>
      <c r="F37" s="9"/>
      <c r="G37" s="527"/>
    </row>
    <row r="38" spans="1:7">
      <c r="A38" s="526"/>
      <c r="B38" s="9"/>
      <c r="C38" s="9"/>
      <c r="D38" s="9"/>
      <c r="E38" s="9"/>
      <c r="F38" s="9"/>
      <c r="G38" s="527"/>
    </row>
    <row r="39" spans="1:7">
      <c r="A39" s="526"/>
      <c r="B39" s="9"/>
      <c r="C39" s="9"/>
      <c r="D39" s="9"/>
      <c r="E39" s="9"/>
      <c r="F39" s="9"/>
      <c r="G39" s="527"/>
    </row>
    <row r="40" spans="1:7">
      <c r="A40" s="526"/>
      <c r="B40" s="9"/>
      <c r="C40" s="9"/>
      <c r="D40" s="9"/>
      <c r="E40" s="9"/>
      <c r="F40" s="9"/>
      <c r="G40" s="527"/>
    </row>
    <row r="41" spans="1:7">
      <c r="A41" s="526"/>
      <c r="B41" s="9"/>
      <c r="C41" s="9"/>
      <c r="D41" s="9"/>
      <c r="E41" s="9"/>
      <c r="F41" s="9"/>
      <c r="G41" s="527"/>
    </row>
    <row r="42" spans="1:7">
      <c r="A42" s="526"/>
      <c r="B42" s="9"/>
      <c r="C42" s="9"/>
      <c r="D42" s="9"/>
      <c r="E42" s="9"/>
      <c r="F42" s="9"/>
      <c r="G42" s="527"/>
    </row>
    <row r="43" spans="1:7">
      <c r="A43" s="526"/>
      <c r="B43" s="9"/>
      <c r="C43" s="9"/>
      <c r="D43" s="9"/>
      <c r="E43" s="9"/>
      <c r="F43" s="9"/>
      <c r="G43" s="527"/>
    </row>
    <row r="44" spans="1:7">
      <c r="A44" s="526"/>
      <c r="B44" s="9"/>
      <c r="C44" s="9"/>
      <c r="D44" s="9"/>
      <c r="E44" s="9"/>
      <c r="F44" s="9"/>
      <c r="G44" s="527"/>
    </row>
    <row r="45" spans="1:7" ht="30.75" customHeight="1">
      <c r="A45" s="528"/>
      <c r="B45" s="529"/>
      <c r="C45" s="529"/>
      <c r="D45" s="529"/>
      <c r="E45" s="529"/>
      <c r="F45" s="529"/>
      <c r="G45" s="530"/>
    </row>
  </sheetData>
  <mergeCells count="43">
    <mergeCell ref="B2:E2"/>
    <mergeCell ref="F2:G2"/>
    <mergeCell ref="A3:G3"/>
    <mergeCell ref="B4:G4"/>
    <mergeCell ref="B5:E5"/>
    <mergeCell ref="F5:G5"/>
    <mergeCell ref="A10:A11"/>
    <mergeCell ref="B10:E11"/>
    <mergeCell ref="F10:G11"/>
    <mergeCell ref="B6:E6"/>
    <mergeCell ref="F6:G6"/>
    <mergeCell ref="A7:A8"/>
    <mergeCell ref="D7:E7"/>
    <mergeCell ref="F7:G8"/>
    <mergeCell ref="B8:E8"/>
    <mergeCell ref="B16:E16"/>
    <mergeCell ref="F16:G16"/>
    <mergeCell ref="A17:A18"/>
    <mergeCell ref="D17:E17"/>
    <mergeCell ref="F17:G18"/>
    <mergeCell ref="B18:E18"/>
    <mergeCell ref="A30:A31"/>
    <mergeCell ref="B30:E31"/>
    <mergeCell ref="F30:G31"/>
    <mergeCell ref="A20:A21"/>
    <mergeCell ref="B20:E21"/>
    <mergeCell ref="F20:G21"/>
    <mergeCell ref="A1:G1"/>
    <mergeCell ref="F34:G34"/>
    <mergeCell ref="B14:G14"/>
    <mergeCell ref="B15:E15"/>
    <mergeCell ref="B24:G24"/>
    <mergeCell ref="B26:E26"/>
    <mergeCell ref="F26:G26"/>
    <mergeCell ref="F15:G15"/>
    <mergeCell ref="B34:C34"/>
    <mergeCell ref="D34:E34"/>
    <mergeCell ref="B25:E25"/>
    <mergeCell ref="F25:G25"/>
    <mergeCell ref="A27:A28"/>
    <mergeCell ref="D27:E27"/>
    <mergeCell ref="F27:G28"/>
    <mergeCell ref="B28:E28"/>
  </mergeCells>
  <phoneticPr fontId="2" type="noConversion"/>
  <pageMargins left="0.5" right="0.48958333333333331" top="1" bottom="0.5" header="0.5" footer="0.5"/>
  <pageSetup scale="98" orientation="portrait" horizontalDpi="4294967292" verticalDpi="4294967292"/>
  <headerFooter>
    <oddHeader>&amp;L&amp;"Optima,Bold"4.2 EXTERIOR LIGHTING&amp;"Optima,Regular"&amp;8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view="pageLayout" topLeftCell="A27" workbookViewId="0">
      <selection activeCell="B42" sqref="B42"/>
    </sheetView>
  </sheetViews>
  <sheetFormatPr baseColWidth="10" defaultColWidth="11" defaultRowHeight="14" x14ac:dyDescent="0"/>
  <cols>
    <col min="1" max="1" width="6.7109375" style="2" customWidth="1"/>
    <col min="2" max="2" width="27.140625" style="2" customWidth="1"/>
    <col min="3" max="3" width="10.140625" style="2" customWidth="1"/>
    <col min="4" max="4" width="21.140625" style="2" customWidth="1"/>
    <col min="5" max="5" width="11.42578125" style="2" customWidth="1"/>
    <col min="6" max="6" width="13.7109375" style="2" customWidth="1"/>
  </cols>
  <sheetData>
    <row r="1" spans="1:6" s="5" customFormat="1" ht="14" customHeight="1">
      <c r="A1" s="270" t="s">
        <v>1433</v>
      </c>
      <c r="B1" s="9"/>
      <c r="C1" s="9"/>
      <c r="D1" s="2"/>
      <c r="E1" s="2"/>
      <c r="F1" s="2"/>
    </row>
    <row r="2" spans="1:6" s="5" customFormat="1" ht="14" customHeight="1">
      <c r="A2" s="11">
        <v>1</v>
      </c>
      <c r="B2" s="463" t="s">
        <v>235</v>
      </c>
      <c r="C2" s="9"/>
      <c r="E2" s="2"/>
      <c r="F2" s="2"/>
    </row>
    <row r="3" spans="1:6" s="5" customFormat="1" ht="14" customHeight="1">
      <c r="A3" s="10">
        <v>1.1000000000000001</v>
      </c>
      <c r="B3" s="451" t="s">
        <v>236</v>
      </c>
      <c r="C3" s="9"/>
      <c r="D3" s="2"/>
      <c r="E3" s="2"/>
      <c r="F3" s="2"/>
    </row>
    <row r="4" spans="1:6" s="17" customFormat="1" ht="14" customHeight="1">
      <c r="A4" s="10">
        <v>1.2</v>
      </c>
      <c r="B4" s="451" t="s">
        <v>160</v>
      </c>
      <c r="C4" s="9"/>
      <c r="E4" s="2"/>
      <c r="F4" s="2"/>
    </row>
    <row r="5" spans="1:6" s="256" customFormat="1" ht="14" customHeight="1">
      <c r="A5" s="10">
        <v>1.3</v>
      </c>
      <c r="B5" s="451" t="s">
        <v>94</v>
      </c>
      <c r="C5" s="9"/>
      <c r="E5" s="2"/>
      <c r="F5" s="2"/>
    </row>
    <row r="6" spans="1:6" s="12" customFormat="1" ht="14" customHeight="1">
      <c r="A6" s="10">
        <v>1.4</v>
      </c>
      <c r="B6" s="452" t="s">
        <v>1472</v>
      </c>
      <c r="C6" s="9"/>
      <c r="D6" s="2"/>
      <c r="E6" s="2"/>
      <c r="F6" s="2"/>
    </row>
    <row r="7" spans="1:6" s="12" customFormat="1" ht="14" customHeight="1">
      <c r="A7" s="10">
        <v>1.5</v>
      </c>
      <c r="B7" s="452" t="s">
        <v>237</v>
      </c>
      <c r="C7" s="9"/>
      <c r="D7" s="2"/>
      <c r="E7" s="2"/>
      <c r="F7" s="2"/>
    </row>
    <row r="8" spans="1:6" s="5" customFormat="1" ht="14" customHeight="1">
      <c r="A8" s="10" t="s">
        <v>91</v>
      </c>
      <c r="C8" s="9"/>
      <c r="D8" s="2"/>
      <c r="E8" s="2"/>
      <c r="F8" s="2"/>
    </row>
    <row r="9" spans="1:6" s="17" customFormat="1" ht="14" customHeight="1">
      <c r="A9" s="11">
        <v>2</v>
      </c>
      <c r="B9" s="452" t="s">
        <v>238</v>
      </c>
      <c r="C9" s="9"/>
      <c r="D9" s="2"/>
      <c r="E9" s="2"/>
      <c r="F9" s="2"/>
    </row>
    <row r="10" spans="1:6" s="17" customFormat="1" ht="14" customHeight="1">
      <c r="A10" s="10">
        <v>2.1</v>
      </c>
      <c r="B10" s="452" t="s">
        <v>239</v>
      </c>
      <c r="C10" s="9"/>
      <c r="D10" s="2"/>
      <c r="E10" s="2"/>
      <c r="F10" s="2"/>
    </row>
    <row r="11" spans="1:6" s="17" customFormat="1" ht="14" customHeight="1">
      <c r="A11" s="10">
        <v>2.2000000000000002</v>
      </c>
      <c r="B11" s="452" t="s">
        <v>240</v>
      </c>
      <c r="C11" s="9"/>
      <c r="D11" s="2"/>
      <c r="E11" s="2"/>
      <c r="F11" s="2"/>
    </row>
    <row r="12" spans="1:6" s="17" customFormat="1" ht="14" customHeight="1">
      <c r="A12" s="10">
        <v>2.2999999999999998</v>
      </c>
      <c r="B12" s="452" t="s">
        <v>241</v>
      </c>
      <c r="C12" s="9"/>
      <c r="D12" s="2"/>
      <c r="E12" s="2"/>
      <c r="F12" s="2"/>
    </row>
    <row r="13" spans="1:6" s="5" customFormat="1" ht="14" customHeight="1">
      <c r="A13" s="271" t="s">
        <v>92</v>
      </c>
      <c r="B13" s="23"/>
      <c r="C13" s="9"/>
      <c r="D13" s="2"/>
      <c r="E13" s="2"/>
      <c r="F13" s="2"/>
    </row>
    <row r="14" spans="1:6" s="256" customFormat="1" ht="14" customHeight="1">
      <c r="A14" s="11">
        <v>3</v>
      </c>
      <c r="B14" s="452" t="s">
        <v>242</v>
      </c>
      <c r="C14" s="9"/>
      <c r="D14" s="2"/>
      <c r="E14" s="2"/>
      <c r="F14" s="2"/>
    </row>
    <row r="15" spans="1:6" s="256" customFormat="1" ht="14" customHeight="1">
      <c r="A15" s="10">
        <v>3.1</v>
      </c>
      <c r="B15" s="452" t="s">
        <v>243</v>
      </c>
      <c r="C15" s="9"/>
      <c r="D15" s="2"/>
      <c r="E15" s="2"/>
      <c r="F15" s="2"/>
    </row>
    <row r="16" spans="1:6" s="256" customFormat="1" ht="14" customHeight="1">
      <c r="A16" s="10">
        <v>3.2</v>
      </c>
      <c r="B16" s="452" t="s">
        <v>244</v>
      </c>
      <c r="C16" s="9"/>
      <c r="D16" s="2"/>
      <c r="E16" s="2"/>
      <c r="F16" s="2"/>
    </row>
    <row r="17" spans="1:6" s="256" customFormat="1" ht="14" customHeight="1">
      <c r="A17" s="10">
        <v>3.3</v>
      </c>
      <c r="B17" s="452" t="s">
        <v>1474</v>
      </c>
      <c r="C17" s="9"/>
      <c r="D17" s="2"/>
      <c r="E17" s="2"/>
      <c r="F17" s="2"/>
    </row>
    <row r="18" spans="1:6" s="5" customFormat="1" ht="14" customHeight="1">
      <c r="A18" s="271" t="s">
        <v>1473</v>
      </c>
      <c r="B18" s="23"/>
      <c r="C18" s="9"/>
      <c r="D18" s="2"/>
      <c r="E18" s="2"/>
      <c r="F18" s="2"/>
    </row>
    <row r="19" spans="1:6" s="256" customFormat="1" ht="14" customHeight="1">
      <c r="A19" s="11">
        <v>4</v>
      </c>
      <c r="B19" s="452" t="s">
        <v>245</v>
      </c>
      <c r="C19" s="9"/>
      <c r="D19" s="2"/>
      <c r="E19" s="2"/>
      <c r="F19" s="2"/>
    </row>
    <row r="20" spans="1:6" s="256" customFormat="1" ht="14" customHeight="1">
      <c r="A20" s="10">
        <v>4.0999999999999996</v>
      </c>
      <c r="B20" s="452" t="s">
        <v>1452</v>
      </c>
      <c r="C20" s="9"/>
      <c r="D20" s="2"/>
      <c r="E20" s="2"/>
      <c r="F20" s="2"/>
    </row>
    <row r="21" spans="1:6" s="5" customFormat="1" ht="14" customHeight="1">
      <c r="A21" s="10">
        <v>4.2</v>
      </c>
      <c r="B21" s="452" t="s">
        <v>1453</v>
      </c>
      <c r="C21" s="9"/>
      <c r="D21" s="2"/>
      <c r="E21" s="2"/>
      <c r="F21" s="2"/>
    </row>
    <row r="22" spans="1:6" s="256" customFormat="1" ht="14" customHeight="1">
      <c r="A22" s="10">
        <v>4.3</v>
      </c>
      <c r="B22" s="452" t="s">
        <v>1476</v>
      </c>
      <c r="C22" s="9"/>
      <c r="D22" s="2"/>
      <c r="E22" s="2"/>
      <c r="F22" s="2"/>
    </row>
    <row r="23" spans="1:6" s="5" customFormat="1" ht="14" customHeight="1">
      <c r="A23" s="271" t="s">
        <v>93</v>
      </c>
      <c r="B23" s="23"/>
      <c r="C23" s="9"/>
      <c r="D23" s="2"/>
      <c r="E23" s="2"/>
      <c r="F23" s="2"/>
    </row>
    <row r="24" spans="1:6" s="17" customFormat="1" ht="14" customHeight="1">
      <c r="A24" s="11">
        <v>5</v>
      </c>
      <c r="B24" s="452" t="s">
        <v>246</v>
      </c>
      <c r="C24" s="9"/>
      <c r="D24" s="2"/>
      <c r="E24" s="2"/>
      <c r="F24" s="2"/>
    </row>
    <row r="25" spans="1:6" s="17" customFormat="1" ht="14" customHeight="1">
      <c r="A25" s="10">
        <v>5.0999999999999996</v>
      </c>
      <c r="B25" s="452" t="s">
        <v>247</v>
      </c>
      <c r="C25" s="9"/>
      <c r="D25" s="2"/>
      <c r="E25" s="2"/>
      <c r="F25" s="2"/>
    </row>
    <row r="26" spans="1:6" s="1" customFormat="1" ht="14" customHeight="1">
      <c r="A26" s="278" t="s">
        <v>304</v>
      </c>
      <c r="B26" s="47"/>
      <c r="C26" s="9"/>
      <c r="D26" s="2"/>
      <c r="E26" s="2"/>
      <c r="F26" s="2"/>
    </row>
    <row r="27" spans="1:6" s="1" customFormat="1" ht="14" customHeight="1">
      <c r="A27" s="48">
        <v>6</v>
      </c>
      <c r="B27" s="458" t="s">
        <v>361</v>
      </c>
      <c r="C27" s="9"/>
      <c r="D27" s="2"/>
      <c r="E27" s="2"/>
      <c r="F27" s="2"/>
    </row>
    <row r="28" spans="1:6" s="1" customFormat="1" ht="14" customHeight="1">
      <c r="A28" s="50">
        <v>6.1</v>
      </c>
      <c r="B28" s="459" t="s">
        <v>362</v>
      </c>
      <c r="C28" s="9"/>
      <c r="D28" s="2"/>
      <c r="E28" s="2"/>
      <c r="F28" s="2"/>
    </row>
    <row r="29" spans="1:6" s="2" customFormat="1" ht="14" customHeight="1">
      <c r="A29" s="50">
        <v>6.2</v>
      </c>
      <c r="B29" s="460" t="s">
        <v>61</v>
      </c>
      <c r="C29" s="9"/>
    </row>
    <row r="30" spans="1:6" s="2" customFormat="1" ht="14" customHeight="1">
      <c r="A30" s="48">
        <v>6.3</v>
      </c>
      <c r="B30" s="458" t="s">
        <v>428</v>
      </c>
      <c r="C30" s="9"/>
    </row>
    <row r="31" spans="1:6" s="2" customFormat="1" ht="14" customHeight="1">
      <c r="A31" s="50">
        <v>6.4</v>
      </c>
      <c r="B31" s="458" t="s">
        <v>427</v>
      </c>
      <c r="C31" s="9"/>
    </row>
    <row r="32" spans="1:6" s="1" customFormat="1" ht="14" customHeight="1">
      <c r="A32" s="50">
        <v>6.5</v>
      </c>
      <c r="B32" s="458" t="s">
        <v>426</v>
      </c>
      <c r="C32" s="9"/>
      <c r="D32" s="2"/>
      <c r="E32" s="2"/>
      <c r="F32" s="2"/>
    </row>
    <row r="33" spans="1:6" s="1" customFormat="1" ht="14" customHeight="1">
      <c r="A33" s="48">
        <v>6.6</v>
      </c>
      <c r="B33" s="458" t="s">
        <v>425</v>
      </c>
      <c r="C33" s="9"/>
      <c r="D33" s="2"/>
      <c r="E33" s="2"/>
      <c r="F33" s="2"/>
    </row>
    <row r="34" spans="1:6" s="1" customFormat="1" ht="14" customHeight="1">
      <c r="A34" s="50">
        <v>6.7</v>
      </c>
      <c r="B34" s="458" t="s">
        <v>424</v>
      </c>
      <c r="C34" s="9"/>
      <c r="D34" s="2"/>
      <c r="E34" s="2"/>
      <c r="F34" s="2"/>
    </row>
    <row r="35" spans="1:6" s="1" customFormat="1" ht="14" customHeight="1">
      <c r="A35" s="50">
        <v>6.8</v>
      </c>
      <c r="B35" s="459" t="s">
        <v>352</v>
      </c>
      <c r="C35" s="9"/>
      <c r="D35" s="2"/>
      <c r="E35" s="2"/>
      <c r="F35" s="2"/>
    </row>
    <row r="36" spans="1:6" s="1" customFormat="1" ht="14" customHeight="1">
      <c r="A36" s="48">
        <v>6.9</v>
      </c>
      <c r="B36" s="458" t="s">
        <v>423</v>
      </c>
      <c r="C36" s="9"/>
      <c r="D36" s="2"/>
      <c r="E36" s="2"/>
      <c r="F36" s="2"/>
    </row>
    <row r="37" spans="1:6" s="1" customFormat="1" ht="14" customHeight="1">
      <c r="A37" s="51">
        <v>6.1</v>
      </c>
      <c r="B37" s="458" t="s">
        <v>422</v>
      </c>
      <c r="C37" s="9"/>
      <c r="D37" s="2"/>
      <c r="E37" s="2"/>
      <c r="F37" s="2"/>
    </row>
    <row r="38" spans="1:6" s="1" customFormat="1" ht="14" customHeight="1">
      <c r="A38" s="50">
        <v>6.11</v>
      </c>
      <c r="B38" s="458" t="s">
        <v>62</v>
      </c>
      <c r="C38" s="9"/>
      <c r="D38" s="2"/>
      <c r="E38" s="2"/>
      <c r="F38" s="2"/>
    </row>
    <row r="39" spans="1:6" s="1" customFormat="1" ht="14" customHeight="1">
      <c r="A39" s="50" t="s">
        <v>1461</v>
      </c>
      <c r="B39" s="46"/>
      <c r="C39" s="9"/>
      <c r="D39" s="2"/>
      <c r="E39" s="2"/>
      <c r="F39" s="2"/>
    </row>
    <row r="40" spans="1:6" s="1" customFormat="1" ht="14" customHeight="1">
      <c r="A40" s="48">
        <v>7</v>
      </c>
      <c r="B40" s="461" t="s">
        <v>421</v>
      </c>
      <c r="C40" s="9"/>
      <c r="D40" s="2"/>
      <c r="E40" s="2"/>
      <c r="F40" s="2"/>
    </row>
    <row r="41" spans="1:6" s="1" customFormat="1" ht="14" customHeight="1">
      <c r="A41" s="48">
        <v>7.1</v>
      </c>
      <c r="B41" s="459" t="s">
        <v>420</v>
      </c>
      <c r="C41" s="9"/>
      <c r="D41" s="2"/>
      <c r="E41" s="2"/>
      <c r="F41" s="2"/>
    </row>
    <row r="42" spans="1:6" s="1" customFormat="1" ht="14" customHeight="1">
      <c r="A42" s="48">
        <v>7.2</v>
      </c>
      <c r="B42" s="459" t="s">
        <v>419</v>
      </c>
      <c r="C42" s="9"/>
      <c r="D42" s="2"/>
      <c r="E42" s="2"/>
      <c r="F42" s="2"/>
    </row>
    <row r="43" spans="1:6" s="1" customFormat="1" ht="14" customHeight="1">
      <c r="A43" s="48">
        <v>7.3</v>
      </c>
      <c r="B43" s="460" t="s">
        <v>418</v>
      </c>
      <c r="C43" s="9"/>
      <c r="D43" s="2"/>
      <c r="E43" s="2"/>
      <c r="F43" s="2"/>
    </row>
    <row r="44" spans="1:6" s="1" customFormat="1" ht="14" customHeight="1">
      <c r="A44" s="48">
        <v>7.4</v>
      </c>
      <c r="B44" s="458" t="s">
        <v>417</v>
      </c>
      <c r="C44" s="9"/>
      <c r="D44" s="2"/>
      <c r="E44" s="2"/>
      <c r="F44" s="2"/>
    </row>
    <row r="45" spans="1:6" s="1" customFormat="1" ht="14" customHeight="1">
      <c r="A45" s="48">
        <v>7.5</v>
      </c>
      <c r="B45" s="462" t="s">
        <v>416</v>
      </c>
      <c r="C45" s="2"/>
      <c r="D45" s="2"/>
      <c r="E45" s="2"/>
      <c r="F45" s="2"/>
    </row>
    <row r="46" spans="1:6" s="1" customFormat="1" ht="14" customHeight="1">
      <c r="A46" s="2"/>
      <c r="B46" s="2"/>
      <c r="C46" s="2"/>
      <c r="D46" s="2"/>
      <c r="E46" s="2"/>
      <c r="F46" s="2"/>
    </row>
    <row r="47" spans="1:6" s="1" customFormat="1" ht="14" customHeight="1">
      <c r="A47" s="2"/>
      <c r="B47" s="2"/>
      <c r="C47" s="2"/>
      <c r="D47" s="2"/>
      <c r="E47" s="2"/>
      <c r="F47" s="2"/>
    </row>
    <row r="48" spans="1:6" s="1" customFormat="1" ht="14" customHeight="1">
      <c r="A48" s="2"/>
      <c r="B48" s="2"/>
      <c r="C48" s="2"/>
      <c r="D48" s="2"/>
      <c r="E48" s="2"/>
      <c r="F48" s="2"/>
    </row>
    <row r="49" spans="1:6" s="1" customFormat="1" ht="14" customHeight="1">
      <c r="A49" s="2"/>
      <c r="B49" s="2"/>
      <c r="C49" s="2"/>
      <c r="D49" s="2"/>
      <c r="E49" s="2"/>
      <c r="F49" s="2"/>
    </row>
    <row r="50" spans="1:6" s="1" customFormat="1" ht="14" customHeight="1">
      <c r="A50" s="2"/>
      <c r="B50" s="2"/>
      <c r="C50" s="2"/>
      <c r="D50" s="2"/>
      <c r="E50" s="2"/>
      <c r="F50" s="2"/>
    </row>
    <row r="51" spans="1:6" s="1" customFormat="1" ht="14" customHeight="1">
      <c r="A51" s="2"/>
      <c r="B51" s="2"/>
      <c r="C51" s="2"/>
      <c r="D51" s="2"/>
      <c r="E51" s="2"/>
      <c r="F51" s="2"/>
    </row>
    <row r="52" spans="1:6" s="1" customFormat="1" ht="14" customHeight="1">
      <c r="A52" s="2"/>
      <c r="B52" s="2"/>
      <c r="C52" s="2"/>
      <c r="D52" s="2"/>
      <c r="E52" s="2"/>
      <c r="F52" s="2"/>
    </row>
    <row r="53" spans="1:6" s="1" customFormat="1" ht="14" customHeight="1">
      <c r="A53" s="2"/>
      <c r="B53" s="2"/>
      <c r="C53" s="2"/>
      <c r="D53" s="2"/>
      <c r="E53" s="2"/>
      <c r="F53" s="2"/>
    </row>
    <row r="54" spans="1:6" s="1" customFormat="1" ht="14" customHeight="1">
      <c r="A54" s="2"/>
      <c r="B54" s="2"/>
      <c r="C54" s="2"/>
      <c r="D54" s="2"/>
      <c r="E54" s="2"/>
      <c r="F54" s="2"/>
    </row>
    <row r="55" spans="1:6" s="1" customFormat="1" ht="14" customHeight="1">
      <c r="A55" s="2"/>
      <c r="B55" s="2"/>
      <c r="C55" s="2"/>
      <c r="D55" s="2"/>
      <c r="E55" s="2"/>
      <c r="F55" s="2"/>
    </row>
    <row r="56" spans="1:6" s="1" customFormat="1" ht="14" customHeight="1">
      <c r="A56" s="2"/>
      <c r="B56" s="2"/>
      <c r="C56" s="2"/>
      <c r="D56" s="2"/>
      <c r="E56" s="2"/>
      <c r="F56" s="2"/>
    </row>
    <row r="57" spans="1:6" s="1" customFormat="1" ht="14" customHeight="1">
      <c r="A57" s="2"/>
      <c r="B57" s="2"/>
      <c r="C57" s="2"/>
      <c r="D57" s="2"/>
      <c r="E57" s="2"/>
      <c r="F57" s="2"/>
    </row>
    <row r="58" spans="1:6" s="1" customFormat="1" ht="14" customHeight="1">
      <c r="A58" s="2"/>
      <c r="B58" s="2"/>
      <c r="C58" s="2"/>
      <c r="D58" s="2"/>
      <c r="E58" s="2"/>
      <c r="F58" s="2"/>
    </row>
    <row r="59" spans="1:6" s="1" customFormat="1" ht="14" customHeight="1">
      <c r="A59" s="2"/>
      <c r="B59" s="2"/>
      <c r="C59" s="2"/>
      <c r="D59" s="2"/>
      <c r="E59" s="2"/>
      <c r="F59" s="2"/>
    </row>
    <row r="60" spans="1:6" s="1" customFormat="1">
      <c r="A60" s="2"/>
      <c r="B60" s="2"/>
      <c r="C60" s="2"/>
      <c r="D60" s="2"/>
      <c r="E60" s="2"/>
      <c r="F60" s="2"/>
    </row>
    <row r="61" spans="1:6" s="1" customFormat="1">
      <c r="A61" s="2"/>
      <c r="B61" s="2"/>
      <c r="C61" s="2"/>
      <c r="D61" s="2"/>
      <c r="E61" s="2"/>
      <c r="F61" s="2"/>
    </row>
    <row r="62" spans="1:6" s="1" customFormat="1">
      <c r="A62" s="2"/>
      <c r="B62" s="2"/>
      <c r="C62" s="2"/>
      <c r="D62" s="2"/>
      <c r="E62" s="2"/>
      <c r="F62" s="2"/>
    </row>
    <row r="63" spans="1:6" s="1" customFormat="1">
      <c r="A63" s="2"/>
      <c r="B63" s="2"/>
      <c r="C63" s="2"/>
      <c r="D63" s="2"/>
      <c r="E63" s="2"/>
      <c r="F63" s="2"/>
    </row>
    <row r="64" spans="1:6" s="1" customFormat="1">
      <c r="A64" s="2"/>
      <c r="B64" s="2"/>
      <c r="C64" s="2"/>
      <c r="D64" s="2"/>
      <c r="E64" s="2"/>
      <c r="F64" s="2"/>
    </row>
    <row r="65" spans="1:6" s="1" customFormat="1">
      <c r="A65" s="2"/>
      <c r="B65" s="2"/>
      <c r="C65" s="2"/>
      <c r="D65" s="2"/>
      <c r="E65" s="2"/>
      <c r="F65" s="2"/>
    </row>
    <row r="66" spans="1:6" s="1" customFormat="1">
      <c r="A66" s="2"/>
      <c r="B66" s="2"/>
      <c r="C66" s="2"/>
      <c r="D66" s="2"/>
      <c r="E66" s="2"/>
      <c r="F66" s="2"/>
    </row>
    <row r="67" spans="1:6" s="1" customFormat="1">
      <c r="A67" s="2"/>
      <c r="B67" s="2"/>
      <c r="C67" s="2"/>
      <c r="D67" s="2"/>
      <c r="E67" s="2"/>
      <c r="F67" s="2"/>
    </row>
    <row r="68" spans="1:6" s="1" customFormat="1">
      <c r="A68" s="2"/>
      <c r="B68" s="2"/>
      <c r="C68" s="2"/>
      <c r="D68" s="2"/>
      <c r="E68" s="2"/>
      <c r="F68" s="2"/>
    </row>
    <row r="69" spans="1:6" s="1" customFormat="1">
      <c r="A69" s="2"/>
      <c r="B69" s="2"/>
      <c r="C69" s="2"/>
      <c r="D69" s="2"/>
      <c r="E69" s="2"/>
      <c r="F69" s="2"/>
    </row>
    <row r="70" spans="1:6" s="1" customFormat="1">
      <c r="A70" s="2"/>
      <c r="B70" s="2"/>
      <c r="C70" s="2"/>
      <c r="D70" s="2"/>
      <c r="E70" s="2"/>
      <c r="F70" s="2"/>
    </row>
    <row r="71" spans="1:6" s="1" customFormat="1">
      <c r="A71" s="2"/>
      <c r="B71" s="2"/>
      <c r="C71" s="2"/>
      <c r="D71" s="2"/>
      <c r="E71" s="2"/>
      <c r="F71" s="2"/>
    </row>
    <row r="72" spans="1:6" s="1" customFormat="1">
      <c r="A72" s="2"/>
      <c r="B72" s="2"/>
      <c r="C72" s="2"/>
      <c r="D72" s="2"/>
      <c r="E72" s="2"/>
      <c r="F72" s="2"/>
    </row>
    <row r="73" spans="1:6" s="1" customFormat="1">
      <c r="A73" s="2"/>
      <c r="B73" s="2"/>
      <c r="C73" s="2"/>
      <c r="D73" s="2"/>
      <c r="E73" s="2"/>
      <c r="F73" s="2"/>
    </row>
    <row r="74" spans="1:6" s="1" customFormat="1">
      <c r="A74" s="2"/>
      <c r="B74" s="2"/>
      <c r="C74" s="2"/>
      <c r="D74" s="2"/>
      <c r="E74" s="2"/>
      <c r="F74" s="2"/>
    </row>
    <row r="75" spans="1:6" s="1" customFormat="1">
      <c r="A75" s="2"/>
      <c r="B75" s="2"/>
      <c r="C75" s="2"/>
      <c r="D75" s="2"/>
      <c r="E75" s="2"/>
      <c r="F75" s="2"/>
    </row>
    <row r="76" spans="1:6" s="1" customFormat="1">
      <c r="A76" s="2"/>
      <c r="B76" s="2"/>
      <c r="C76" s="2"/>
      <c r="D76" s="2"/>
      <c r="E76" s="2"/>
      <c r="F76" s="2"/>
    </row>
    <row r="77" spans="1:6" s="1" customFormat="1">
      <c r="A77" s="2"/>
      <c r="B77" s="2"/>
      <c r="C77" s="2"/>
      <c r="D77" s="2"/>
      <c r="E77" s="2"/>
      <c r="F77" s="2"/>
    </row>
    <row r="78" spans="1:6" s="1" customFormat="1">
      <c r="A78" s="2"/>
      <c r="B78" s="2"/>
      <c r="C78" s="2"/>
      <c r="D78" s="2"/>
      <c r="E78" s="2"/>
      <c r="F78" s="2"/>
    </row>
    <row r="79" spans="1:6" s="1" customFormat="1">
      <c r="A79" s="2"/>
      <c r="B79" s="2"/>
      <c r="C79" s="2"/>
      <c r="D79" s="2"/>
      <c r="E79" s="2"/>
      <c r="F79" s="2"/>
    </row>
    <row r="80" spans="1:6" s="1" customFormat="1">
      <c r="A80" s="2"/>
      <c r="B80" s="2"/>
      <c r="C80" s="2"/>
      <c r="D80" s="2"/>
      <c r="E80" s="2"/>
      <c r="F80" s="2"/>
    </row>
    <row r="81" spans="1:6" s="1" customFormat="1">
      <c r="A81" s="2"/>
      <c r="B81" s="2"/>
      <c r="C81" s="2"/>
      <c r="D81" s="2"/>
      <c r="E81" s="2"/>
      <c r="F81" s="2"/>
    </row>
    <row r="82" spans="1:6" s="1" customFormat="1">
      <c r="A82" s="2"/>
      <c r="B82" s="2"/>
      <c r="C82" s="2"/>
      <c r="D82" s="2"/>
      <c r="E82" s="2"/>
      <c r="F82" s="2"/>
    </row>
    <row r="83" spans="1:6" s="1" customFormat="1">
      <c r="A83" s="2"/>
      <c r="B83" s="2"/>
      <c r="C83" s="2"/>
      <c r="D83" s="2"/>
      <c r="E83" s="2"/>
      <c r="F83" s="2"/>
    </row>
    <row r="84" spans="1:6" s="1" customFormat="1">
      <c r="A84" s="2"/>
      <c r="B84" s="2"/>
      <c r="C84" s="2"/>
      <c r="D84" s="2"/>
      <c r="E84" s="2"/>
      <c r="F84" s="2"/>
    </row>
    <row r="85" spans="1:6" s="1" customFormat="1">
      <c r="A85" s="2"/>
      <c r="B85" s="2"/>
      <c r="C85" s="2"/>
      <c r="D85" s="2"/>
      <c r="E85" s="2"/>
      <c r="F85" s="2"/>
    </row>
    <row r="86" spans="1:6" s="1" customFormat="1">
      <c r="A86" s="2"/>
      <c r="B86" s="2"/>
      <c r="C86" s="2"/>
      <c r="D86" s="2"/>
      <c r="E86" s="2"/>
      <c r="F86" s="2"/>
    </row>
    <row r="87" spans="1:6" s="1" customFormat="1">
      <c r="A87" s="2"/>
      <c r="B87" s="2"/>
      <c r="C87" s="2"/>
      <c r="D87" s="2"/>
      <c r="E87" s="2"/>
      <c r="F87" s="2"/>
    </row>
    <row r="88" spans="1:6" s="1" customFormat="1">
      <c r="A88" s="2"/>
      <c r="B88" s="2"/>
      <c r="C88" s="2"/>
      <c r="D88" s="2"/>
      <c r="E88" s="2"/>
      <c r="F88" s="2"/>
    </row>
    <row r="89" spans="1:6" s="1" customFormat="1">
      <c r="A89" s="2"/>
      <c r="B89" s="2"/>
      <c r="C89" s="2"/>
      <c r="D89" s="2"/>
      <c r="E89" s="2"/>
      <c r="F89" s="2"/>
    </row>
    <row r="90" spans="1:6" s="1" customFormat="1">
      <c r="A90" s="2"/>
      <c r="B90" s="2"/>
      <c r="C90" s="2"/>
      <c r="D90" s="2"/>
      <c r="E90" s="2"/>
      <c r="F90" s="2"/>
    </row>
    <row r="91" spans="1:6" s="1" customFormat="1">
      <c r="A91" s="2"/>
      <c r="B91" s="2"/>
      <c r="C91" s="2"/>
      <c r="D91" s="2"/>
      <c r="E91" s="2"/>
      <c r="F91" s="2"/>
    </row>
    <row r="92" spans="1:6" s="1" customFormat="1">
      <c r="A92" s="2"/>
      <c r="B92" s="2"/>
      <c r="C92" s="2"/>
      <c r="D92" s="2"/>
      <c r="E92" s="2"/>
      <c r="F92" s="2"/>
    </row>
    <row r="93" spans="1:6" s="1" customFormat="1">
      <c r="A93" s="2"/>
      <c r="B93" s="2"/>
      <c r="C93" s="2"/>
      <c r="D93" s="2"/>
      <c r="E93" s="2"/>
      <c r="F93" s="2"/>
    </row>
    <row r="94" spans="1:6" s="1" customFormat="1">
      <c r="A94" s="2"/>
      <c r="B94" s="2"/>
      <c r="C94" s="2"/>
      <c r="D94" s="2"/>
      <c r="E94" s="2"/>
      <c r="F94" s="2"/>
    </row>
    <row r="95" spans="1:6" s="1" customFormat="1">
      <c r="A95" s="2"/>
      <c r="B95" s="2"/>
      <c r="C95" s="2"/>
      <c r="D95" s="2"/>
      <c r="E95" s="2"/>
      <c r="F95" s="2"/>
    </row>
    <row r="96" spans="1:6" s="1" customFormat="1">
      <c r="A96" s="2"/>
      <c r="B96" s="2"/>
      <c r="C96" s="2"/>
      <c r="D96" s="2"/>
      <c r="E96" s="2"/>
      <c r="F96" s="2"/>
    </row>
    <row r="97" spans="1:6" s="1" customFormat="1">
      <c r="A97" s="2"/>
      <c r="B97" s="2"/>
      <c r="C97" s="2"/>
      <c r="D97" s="2"/>
      <c r="E97" s="2"/>
      <c r="F97" s="2"/>
    </row>
    <row r="98" spans="1:6" s="1" customFormat="1">
      <c r="A98" s="2"/>
      <c r="B98" s="2"/>
      <c r="C98" s="2"/>
      <c r="D98" s="2"/>
      <c r="E98" s="2"/>
      <c r="F98" s="2"/>
    </row>
    <row r="99" spans="1:6" s="1" customFormat="1">
      <c r="A99" s="2"/>
      <c r="B99" s="2"/>
      <c r="C99" s="2"/>
      <c r="D99" s="2"/>
      <c r="E99" s="2"/>
      <c r="F99" s="2"/>
    </row>
    <row r="100" spans="1:6" s="1" customFormat="1">
      <c r="A100" s="2"/>
      <c r="B100" s="2"/>
      <c r="C100" s="2"/>
      <c r="D100" s="2"/>
      <c r="E100" s="2"/>
      <c r="F100" s="2"/>
    </row>
    <row r="101" spans="1:6" s="1" customFormat="1">
      <c r="A101" s="2"/>
      <c r="B101" s="2"/>
      <c r="C101" s="2"/>
      <c r="D101" s="2"/>
      <c r="E101" s="2"/>
      <c r="F101" s="2"/>
    </row>
    <row r="102" spans="1:6" s="1" customFormat="1">
      <c r="A102" s="2"/>
      <c r="B102" s="2"/>
      <c r="C102" s="2"/>
      <c r="D102" s="2"/>
      <c r="E102" s="2"/>
      <c r="F102" s="2"/>
    </row>
  </sheetData>
  <phoneticPr fontId="2" type="noConversion"/>
  <hyperlinks>
    <hyperlink ref="B4" location="Utility" display="Utility Cost Data"/>
    <hyperlink ref="B6" location="EnergyPerformance" display="Preliminary Energy Use Analysis"/>
    <hyperlink ref="B3" location="CapitolImprovement" display="Capital Improvement Plan"/>
    <hyperlink ref="B7" location="OM" display="Operations and Maintenance Cost"/>
    <hyperlink ref="B9" location="SiteSketch" display="Sketches"/>
    <hyperlink ref="B10" location="OpaqueSurfaces" display="Opaque Surfaces"/>
    <hyperlink ref="B11" location="Fenestration" display="Fenestration"/>
    <hyperlink ref="B12" location="OpaqueDoors" display="Opaque Doors"/>
    <hyperlink ref="B14" location="Occupancy" display="Occupancy"/>
    <hyperlink ref="B15" location="LightingSchedule" display="Lighting"/>
    <hyperlink ref="B16" location="PlugLoadsSchedule" display="Plug Loads"/>
    <hyperlink ref="B19" location="PeakOccupancy" display="Peak Occupancy"/>
    <hyperlink ref="B20" location="InteriorLighting" display="Interior Lighting"/>
    <hyperlink ref="B21" location="ExteriorLighting" display="Exterior Lighting"/>
    <hyperlink ref="B22" location="PeakPlugLoads" display="Peak Plug loads"/>
    <hyperlink ref="B17" location="ThermalZoning" display="Thermal Zoning"/>
    <hyperlink ref="B24" location="Equipment" display="Equipment"/>
    <hyperlink ref="B25" location="FixturesandUse" display="Fixtures and Use"/>
    <hyperlink ref="B27" location="Boilers" display="Boilers"/>
    <hyperlink ref="B28" location="Chillers" display="Chillers"/>
    <hyperlink ref="B29" location="CoolingTowers" display="Cooling Towers and Fluid Coolers"/>
    <hyperlink ref="B30" location="Pumps" display="Pumps and Piping Systems"/>
    <hyperlink ref="B31" location="AirHandlingEquip" display="Air Handling System Equipment"/>
    <hyperlink ref="B32" location="AirHandlingControls" display="Air Handling System Controls"/>
    <hyperlink ref="B33" location="ThermalUnits" display="Air System Terminal Units"/>
    <hyperlink ref="B34" location="ZoneHeating" display="Zone Heating Equipment"/>
    <hyperlink ref="B35" location="FanCoilUnits" display="Fan Coil Units"/>
    <hyperlink ref="B36" location="ExhaustFans" display="Exhaust/Return Fans "/>
    <hyperlink ref="B37" location="PackagedUnits" display="Packaged Units: DX, Heat Pumps"/>
    <hyperlink ref="B40" location="SwimmingPool" display="Swimming Pools"/>
    <hyperlink ref="B41" location="KitchenEqupment" display="Kitchen Equipment"/>
    <hyperlink ref="B42" location="LabEquipment" display="Lab Equipment "/>
    <hyperlink ref="B43" location="RefrigerationEquipment" display="Refrigeration Equipment "/>
    <hyperlink ref="B44" location="DataCenter" display="Datacenters/IT Rooms"/>
    <hyperlink ref="B45" location="ProcessEquipment" display="Process Equipment"/>
    <hyperlink ref="B2" location="Basics" display="Basics"/>
    <hyperlink ref="B38" location="CondensingUnits" display="Condensing Unit and Condensers"/>
    <hyperlink ref="B5" location="deliveredconsumption" display="Delivered Consumption Data"/>
  </hyperlinks>
  <pageMargins left="0.5" right="0.5" top="1" bottom="0.5" header="0.5" footer="0.5"/>
  <pageSetup orientation="portrait" horizontalDpi="4294967292" verticalDpi="4294967292"/>
  <headerFooter>
    <oddHeader>&amp;L&amp;"Optima,Bold"TABLE OF CONTENTS
&amp;"Optima,Regular"&amp;8Commercial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35"/>
  <sheetViews>
    <sheetView view="pageLayout" workbookViewId="0">
      <selection activeCell="B2" sqref="B2:E2"/>
    </sheetView>
  </sheetViews>
  <sheetFormatPr baseColWidth="10" defaultColWidth="10.7109375" defaultRowHeight="14" x14ac:dyDescent="0"/>
  <cols>
    <col min="1" max="1" width="15.42578125" style="2" customWidth="1"/>
    <col min="2" max="2" width="13.140625" style="2" customWidth="1"/>
    <col min="3" max="3" width="14.7109375" style="2" customWidth="1"/>
    <col min="4" max="4" width="12.28515625" style="2" customWidth="1"/>
    <col min="5" max="5" width="8" style="2" customWidth="1"/>
    <col min="6" max="6" width="10.42578125" style="2" customWidth="1"/>
    <col min="7" max="7" width="10.28515625" style="2" customWidth="1"/>
    <col min="8" max="16384" width="10.7109375" style="1"/>
  </cols>
  <sheetData>
    <row r="1" spans="1:7" ht="13.5" customHeight="1">
      <c r="A1" s="813" t="s">
        <v>1455</v>
      </c>
      <c r="B1" s="813"/>
      <c r="C1" s="813"/>
      <c r="D1" s="813"/>
      <c r="E1" s="813"/>
      <c r="F1" s="813"/>
      <c r="G1" s="813"/>
    </row>
    <row r="2" spans="1:7" ht="25.5" customHeight="1">
      <c r="A2" s="257" t="s">
        <v>212</v>
      </c>
      <c r="B2" s="846" t="s">
        <v>298</v>
      </c>
      <c r="C2" s="847"/>
      <c r="D2" s="847"/>
      <c r="E2" s="848"/>
      <c r="F2" s="869" t="s">
        <v>320</v>
      </c>
      <c r="G2" s="870"/>
    </row>
    <row r="3" spans="1:7" ht="6" customHeight="1">
      <c r="A3" s="851"/>
      <c r="B3" s="851"/>
      <c r="C3" s="851"/>
      <c r="D3" s="851"/>
      <c r="E3" s="851"/>
      <c r="F3" s="851"/>
      <c r="G3" s="851"/>
    </row>
    <row r="4" spans="1:7" ht="25.5" customHeight="1">
      <c r="A4" s="38" t="s">
        <v>213</v>
      </c>
      <c r="B4" s="852"/>
      <c r="C4" s="853"/>
      <c r="D4" s="853"/>
      <c r="E4" s="853"/>
      <c r="F4" s="853"/>
      <c r="G4" s="854"/>
    </row>
    <row r="5" spans="1:7" s="256" customFormat="1" ht="25.5" customHeight="1">
      <c r="A5" s="257" t="s">
        <v>214</v>
      </c>
      <c r="B5" s="838" t="s">
        <v>1428</v>
      </c>
      <c r="C5" s="839"/>
      <c r="D5" s="839"/>
      <c r="E5" s="840"/>
      <c r="F5" s="814" t="s">
        <v>1429</v>
      </c>
      <c r="G5" s="815"/>
    </row>
    <row r="6" spans="1:7" s="256" customFormat="1" ht="54" customHeight="1">
      <c r="A6" s="257" t="s">
        <v>1430</v>
      </c>
      <c r="B6" s="262"/>
      <c r="C6" s="273" t="s">
        <v>1431</v>
      </c>
      <c r="D6" s="274"/>
      <c r="E6" s="274"/>
      <c r="F6" s="273" t="s">
        <v>1432</v>
      </c>
      <c r="G6" s="275"/>
    </row>
    <row r="7" spans="1:7" s="256" customFormat="1" ht="10.5" customHeight="1">
      <c r="A7" s="816" t="s">
        <v>209</v>
      </c>
      <c r="B7" s="858" t="s">
        <v>1424</v>
      </c>
      <c r="C7" s="859"/>
      <c r="D7" s="859"/>
      <c r="E7" s="859"/>
      <c r="F7" s="874"/>
      <c r="G7" s="875"/>
    </row>
    <row r="8" spans="1:7" s="256" customFormat="1" ht="14.25" customHeight="1">
      <c r="A8" s="817"/>
      <c r="B8" s="861"/>
      <c r="C8" s="827"/>
      <c r="D8" s="827"/>
      <c r="E8" s="827"/>
      <c r="F8" s="876"/>
      <c r="G8" s="877"/>
    </row>
    <row r="9" spans="1:7" s="256" customFormat="1" ht="21.75" customHeight="1" thickBot="1">
      <c r="A9" s="381" t="s">
        <v>1423</v>
      </c>
      <c r="B9" s="871"/>
      <c r="C9" s="872"/>
      <c r="D9" s="872"/>
      <c r="E9" s="872"/>
      <c r="F9" s="872"/>
      <c r="G9" s="873"/>
    </row>
    <row r="10" spans="1:7" s="256" customFormat="1" ht="4.5" customHeight="1">
      <c r="A10" s="2"/>
      <c r="B10" s="2"/>
      <c r="C10" s="2"/>
      <c r="D10" s="2"/>
      <c r="E10" s="2"/>
      <c r="F10" s="2"/>
      <c r="G10" s="2"/>
    </row>
    <row r="11" spans="1:7" ht="25.5" customHeight="1">
      <c r="A11" s="38" t="s">
        <v>213</v>
      </c>
      <c r="B11" s="852"/>
      <c r="C11" s="853"/>
      <c r="D11" s="853"/>
      <c r="E11" s="853"/>
      <c r="F11" s="853"/>
      <c r="G11" s="854"/>
    </row>
    <row r="12" spans="1:7" s="256" customFormat="1" ht="25.5" customHeight="1">
      <c r="A12" s="257" t="s">
        <v>214</v>
      </c>
      <c r="B12" s="838" t="s">
        <v>1428</v>
      </c>
      <c r="C12" s="839"/>
      <c r="D12" s="839"/>
      <c r="E12" s="840"/>
      <c r="F12" s="814" t="s">
        <v>1429</v>
      </c>
      <c r="G12" s="815"/>
    </row>
    <row r="13" spans="1:7" s="256" customFormat="1" ht="54" customHeight="1">
      <c r="A13" s="257" t="s">
        <v>1430</v>
      </c>
      <c r="B13" s="276"/>
      <c r="C13" s="273" t="s">
        <v>1431</v>
      </c>
      <c r="D13" s="274"/>
      <c r="E13" s="274"/>
      <c r="F13" s="273" t="s">
        <v>1432</v>
      </c>
      <c r="G13" s="275"/>
    </row>
    <row r="14" spans="1:7" s="256" customFormat="1" ht="10.5" customHeight="1">
      <c r="A14" s="816" t="s">
        <v>209</v>
      </c>
      <c r="B14" s="858" t="s">
        <v>1424</v>
      </c>
      <c r="C14" s="859"/>
      <c r="D14" s="859"/>
      <c r="E14" s="859"/>
      <c r="F14" s="874"/>
      <c r="G14" s="875"/>
    </row>
    <row r="15" spans="1:7" s="256" customFormat="1" ht="14.25" customHeight="1">
      <c r="A15" s="817"/>
      <c r="B15" s="861"/>
      <c r="C15" s="827"/>
      <c r="D15" s="827"/>
      <c r="E15" s="827"/>
      <c r="F15" s="876"/>
      <c r="G15" s="877"/>
    </row>
    <row r="16" spans="1:7" s="256" customFormat="1" ht="21.75" customHeight="1" thickBot="1">
      <c r="A16" s="381" t="s">
        <v>1423</v>
      </c>
      <c r="B16" s="871"/>
      <c r="C16" s="872"/>
      <c r="D16" s="872"/>
      <c r="E16" s="872"/>
      <c r="F16" s="872"/>
      <c r="G16" s="873"/>
    </row>
    <row r="17" spans="1:7" s="256" customFormat="1" ht="4.5" customHeight="1">
      <c r="A17" s="2"/>
      <c r="B17" s="2"/>
      <c r="C17" s="2"/>
      <c r="D17" s="2"/>
      <c r="E17" s="2"/>
      <c r="F17" s="2"/>
      <c r="G17" s="2"/>
    </row>
    <row r="18" spans="1:7" ht="25.5" customHeight="1">
      <c r="A18" s="38" t="s">
        <v>213</v>
      </c>
      <c r="B18" s="852"/>
      <c r="C18" s="853"/>
      <c r="D18" s="853"/>
      <c r="E18" s="853"/>
      <c r="F18" s="853"/>
      <c r="G18" s="854"/>
    </row>
    <row r="19" spans="1:7" s="256" customFormat="1" ht="25.5" customHeight="1">
      <c r="A19" s="257" t="s">
        <v>214</v>
      </c>
      <c r="B19" s="838" t="s">
        <v>1428</v>
      </c>
      <c r="C19" s="839"/>
      <c r="D19" s="839"/>
      <c r="E19" s="840"/>
      <c r="F19" s="814" t="s">
        <v>1429</v>
      </c>
      <c r="G19" s="815"/>
    </row>
    <row r="20" spans="1:7" s="256" customFormat="1" ht="54" customHeight="1">
      <c r="A20" s="257" t="s">
        <v>1430</v>
      </c>
      <c r="B20" s="276"/>
      <c r="C20" s="273" t="s">
        <v>1431</v>
      </c>
      <c r="D20" s="274"/>
      <c r="E20" s="274"/>
      <c r="F20" s="273" t="s">
        <v>1432</v>
      </c>
      <c r="G20" s="275"/>
    </row>
    <row r="21" spans="1:7" s="256" customFormat="1" ht="10.5" customHeight="1">
      <c r="A21" s="816" t="s">
        <v>209</v>
      </c>
      <c r="B21" s="858" t="s">
        <v>1424</v>
      </c>
      <c r="C21" s="859"/>
      <c r="D21" s="859"/>
      <c r="E21" s="859"/>
      <c r="F21" s="874"/>
      <c r="G21" s="875"/>
    </row>
    <row r="22" spans="1:7" s="256" customFormat="1" ht="14.25" customHeight="1">
      <c r="A22" s="817"/>
      <c r="B22" s="861"/>
      <c r="C22" s="827"/>
      <c r="D22" s="827"/>
      <c r="E22" s="827"/>
      <c r="F22" s="876"/>
      <c r="G22" s="877"/>
    </row>
    <row r="23" spans="1:7" s="256" customFormat="1" ht="21.75" customHeight="1" thickBot="1">
      <c r="A23" s="381" t="s">
        <v>1423</v>
      </c>
      <c r="B23" s="871"/>
      <c r="C23" s="872"/>
      <c r="D23" s="872"/>
      <c r="E23" s="872"/>
      <c r="F23" s="872"/>
      <c r="G23" s="873"/>
    </row>
    <row r="24" spans="1:7" s="256" customFormat="1" ht="17.25" customHeight="1">
      <c r="A24" s="2"/>
      <c r="B24" s="2"/>
      <c r="C24" s="2"/>
      <c r="D24" s="2"/>
      <c r="E24" s="2"/>
      <c r="F24" s="2"/>
      <c r="G24" s="2"/>
    </row>
    <row r="25" spans="1:7" ht="25.5" customHeight="1" thickBot="1">
      <c r="A25" s="380" t="s">
        <v>1454</v>
      </c>
      <c r="B25" s="879"/>
      <c r="C25" s="879"/>
      <c r="D25" s="880" t="s">
        <v>215</v>
      </c>
      <c r="E25" s="881"/>
      <c r="F25" s="882"/>
      <c r="G25" s="882"/>
    </row>
    <row r="26" spans="1:7" ht="6" customHeight="1">
      <c r="A26" s="878"/>
      <c r="B26" s="878"/>
      <c r="C26" s="878"/>
      <c r="D26" s="878"/>
      <c r="E26" s="878"/>
      <c r="F26" s="878"/>
      <c r="G26" s="878"/>
    </row>
    <row r="27" spans="1:7" s="16" customFormat="1">
      <c r="A27" s="525" t="s">
        <v>372</v>
      </c>
      <c r="B27" s="482"/>
      <c r="C27" s="482"/>
      <c r="D27" s="482"/>
      <c r="E27" s="482"/>
      <c r="F27" s="482"/>
      <c r="G27" s="483"/>
    </row>
    <row r="28" spans="1:7">
      <c r="A28" s="526"/>
      <c r="B28" s="9"/>
      <c r="C28" s="9"/>
      <c r="D28" s="9"/>
      <c r="E28" s="9"/>
      <c r="F28" s="9"/>
      <c r="G28" s="527"/>
    </row>
    <row r="29" spans="1:7">
      <c r="A29" s="526"/>
      <c r="B29" s="9"/>
      <c r="C29" s="9"/>
      <c r="D29" s="9"/>
      <c r="E29" s="9"/>
      <c r="F29" s="9"/>
      <c r="G29" s="527"/>
    </row>
    <row r="30" spans="1:7">
      <c r="A30" s="526"/>
      <c r="B30" s="9"/>
      <c r="C30" s="9"/>
      <c r="D30" s="9"/>
      <c r="E30" s="9"/>
      <c r="F30" s="9"/>
      <c r="G30" s="527"/>
    </row>
    <row r="31" spans="1:7">
      <c r="A31" s="526"/>
      <c r="B31" s="9"/>
      <c r="C31" s="9"/>
      <c r="D31" s="9"/>
      <c r="E31" s="9"/>
      <c r="F31" s="9"/>
      <c r="G31" s="527"/>
    </row>
    <row r="32" spans="1:7">
      <c r="A32" s="526"/>
      <c r="B32" s="9"/>
      <c r="C32" s="9"/>
      <c r="D32" s="9"/>
      <c r="E32" s="9"/>
      <c r="F32" s="9"/>
      <c r="G32" s="527"/>
    </row>
    <row r="33" spans="1:7">
      <c r="A33" s="526"/>
      <c r="B33" s="9"/>
      <c r="C33" s="9"/>
      <c r="D33" s="9"/>
      <c r="E33" s="9"/>
      <c r="F33" s="9"/>
      <c r="G33" s="527"/>
    </row>
    <row r="34" spans="1:7">
      <c r="A34" s="526"/>
      <c r="B34" s="9"/>
      <c r="C34" s="9"/>
      <c r="D34" s="9"/>
      <c r="E34" s="9"/>
      <c r="F34" s="9"/>
      <c r="G34" s="527"/>
    </row>
    <row r="35" spans="1:7">
      <c r="A35" s="528"/>
      <c r="B35" s="529"/>
      <c r="C35" s="529"/>
      <c r="D35" s="529"/>
      <c r="E35" s="529"/>
      <c r="F35" s="529"/>
      <c r="G35" s="530"/>
    </row>
  </sheetData>
  <mergeCells count="26">
    <mergeCell ref="B16:G16"/>
    <mergeCell ref="B21:G22"/>
    <mergeCell ref="B23:G23"/>
    <mergeCell ref="B25:C25"/>
    <mergeCell ref="D25:E25"/>
    <mergeCell ref="F25:G25"/>
    <mergeCell ref="A26:G26"/>
    <mergeCell ref="A21:A22"/>
    <mergeCell ref="B18:G18"/>
    <mergeCell ref="B19:E19"/>
    <mergeCell ref="F19:G19"/>
    <mergeCell ref="B5:E5"/>
    <mergeCell ref="F5:G5"/>
    <mergeCell ref="A14:A15"/>
    <mergeCell ref="A7:A8"/>
    <mergeCell ref="B11:G11"/>
    <mergeCell ref="B12:E12"/>
    <mergeCell ref="F12:G12"/>
    <mergeCell ref="B9:G9"/>
    <mergeCell ref="B7:G8"/>
    <mergeCell ref="B14:G15"/>
    <mergeCell ref="A1:G1"/>
    <mergeCell ref="B2:E2"/>
    <mergeCell ref="F2:G2"/>
    <mergeCell ref="A3:G3"/>
    <mergeCell ref="B4:G4"/>
  </mergeCells>
  <phoneticPr fontId="2" type="noConversion"/>
  <pageMargins left="0.5" right="0.48958333333333331" top="1" bottom="0.5" header="0.5" footer="0.5"/>
  <pageSetup scale="96" orientation="portrait" horizontalDpi="4294967292" verticalDpi="4294967292"/>
  <headerFooter>
    <oddHeader>&amp;L&amp;"Optima,Bold"4.3 PEAK PLUG LOADS&amp;"Optima,Regular"&amp;8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G44"/>
  <sheetViews>
    <sheetView view="pageLayout" workbookViewId="0">
      <selection activeCell="A16" sqref="A16:G16"/>
    </sheetView>
  </sheetViews>
  <sheetFormatPr baseColWidth="10" defaultColWidth="10.7109375" defaultRowHeight="14" x14ac:dyDescent="0"/>
  <cols>
    <col min="1" max="1" width="11.28515625" style="44" customWidth="1"/>
    <col min="2" max="2" width="14.140625" style="44" customWidth="1"/>
    <col min="3" max="3" width="15" style="44" customWidth="1"/>
    <col min="4" max="4" width="6.28515625" style="44" customWidth="1"/>
    <col min="5" max="5" width="8.42578125" style="44" customWidth="1"/>
    <col min="6" max="6" width="10.5703125" style="44" customWidth="1"/>
    <col min="7" max="7" width="18.140625" style="44" customWidth="1"/>
    <col min="8" max="16384" width="10.7109375" style="45"/>
  </cols>
  <sheetData>
    <row r="1" spans="1:7" ht="6" customHeight="1">
      <c r="A1" s="118"/>
    </row>
    <row r="2" spans="1:7" ht="13.5" customHeight="1">
      <c r="A2" s="703" t="s">
        <v>1339</v>
      </c>
      <c r="B2" s="903" t="s">
        <v>224</v>
      </c>
      <c r="C2" s="732"/>
      <c r="D2" s="732"/>
      <c r="E2" s="732"/>
      <c r="F2" s="732"/>
      <c r="G2" s="733"/>
    </row>
    <row r="3" spans="1:7" ht="13.5" customHeight="1">
      <c r="A3" s="902"/>
      <c r="B3" s="904" t="s">
        <v>113</v>
      </c>
      <c r="C3" s="905"/>
      <c r="D3" s="905"/>
      <c r="E3" s="905"/>
      <c r="F3" s="905"/>
      <c r="G3" s="906"/>
    </row>
    <row r="4" spans="1:7" ht="13.5" customHeight="1">
      <c r="A4" s="334" t="s">
        <v>1340</v>
      </c>
      <c r="B4" s="697"/>
      <c r="C4" s="698"/>
      <c r="D4" s="698"/>
      <c r="E4" s="752"/>
      <c r="F4" s="701" t="s">
        <v>1414</v>
      </c>
      <c r="G4" s="907"/>
    </row>
    <row r="5" spans="1:7" ht="23">
      <c r="A5" s="317" t="s">
        <v>1341</v>
      </c>
      <c r="B5" s="899" t="s">
        <v>114</v>
      </c>
      <c r="C5" s="900"/>
      <c r="D5" s="900"/>
      <c r="E5" s="900"/>
      <c r="F5" s="900"/>
      <c r="G5" s="901"/>
    </row>
    <row r="6" spans="1:7" ht="13.5" customHeight="1">
      <c r="A6" s="891" t="s">
        <v>1342</v>
      </c>
      <c r="B6" s="895" t="s">
        <v>1343</v>
      </c>
      <c r="C6" s="896"/>
      <c r="D6" s="896"/>
      <c r="E6" s="896"/>
      <c r="F6" s="896"/>
      <c r="G6" s="896"/>
    </row>
    <row r="7" spans="1:7" ht="13.5" customHeight="1">
      <c r="A7" s="892"/>
      <c r="B7" s="895" t="s">
        <v>1344</v>
      </c>
      <c r="C7" s="896"/>
      <c r="D7" s="896"/>
      <c r="E7" s="896"/>
      <c r="F7" s="896"/>
      <c r="G7" s="896"/>
    </row>
    <row r="8" spans="1:7" ht="13.5" customHeight="1">
      <c r="A8" s="892"/>
      <c r="B8" s="895" t="s">
        <v>1345</v>
      </c>
      <c r="C8" s="897"/>
      <c r="D8" s="897"/>
      <c r="E8" s="737" t="s">
        <v>1346</v>
      </c>
      <c r="F8" s="766"/>
      <c r="G8" s="766"/>
    </row>
    <row r="9" spans="1:7" ht="13.5" customHeight="1">
      <c r="A9" s="893"/>
      <c r="B9" s="765" t="s">
        <v>1347</v>
      </c>
      <c r="C9" s="766"/>
      <c r="D9" s="766"/>
      <c r="E9" s="737" t="s">
        <v>1348</v>
      </c>
      <c r="F9" s="737"/>
      <c r="G9" s="737"/>
    </row>
    <row r="10" spans="1:7" ht="13.5" customHeight="1">
      <c r="A10" s="893"/>
      <c r="B10" s="898" t="s">
        <v>1349</v>
      </c>
      <c r="C10" s="897"/>
      <c r="D10" s="897"/>
      <c r="E10" s="765" t="s">
        <v>1350</v>
      </c>
      <c r="F10" s="766"/>
      <c r="G10" s="766"/>
    </row>
    <row r="11" spans="1:7" ht="13.5" customHeight="1">
      <c r="A11" s="893"/>
      <c r="B11" s="697" t="s">
        <v>1351</v>
      </c>
      <c r="C11" s="698"/>
      <c r="D11" s="698"/>
      <c r="E11" s="752"/>
      <c r="F11" s="884" t="s">
        <v>1352</v>
      </c>
      <c r="G11" s="753"/>
    </row>
    <row r="12" spans="1:7" ht="13.5" customHeight="1">
      <c r="A12" s="894"/>
      <c r="B12" s="697" t="s">
        <v>1353</v>
      </c>
      <c r="C12" s="698"/>
      <c r="D12" s="752"/>
      <c r="E12" s="697" t="s">
        <v>1354</v>
      </c>
      <c r="F12" s="698"/>
      <c r="G12" s="752"/>
    </row>
    <row r="13" spans="1:7" ht="13.5" customHeight="1">
      <c r="A13" s="889" t="s">
        <v>1355</v>
      </c>
      <c r="B13" s="766"/>
      <c r="C13" s="766"/>
      <c r="D13" s="766"/>
      <c r="E13" s="766"/>
      <c r="F13" s="766"/>
      <c r="G13" s="766"/>
    </row>
    <row r="14" spans="1:7" ht="13.5" customHeight="1">
      <c r="A14" s="889" t="s">
        <v>1464</v>
      </c>
      <c r="B14" s="766"/>
      <c r="C14" s="766"/>
      <c r="D14" s="766"/>
      <c r="E14" s="766"/>
      <c r="F14" s="766"/>
      <c r="G14" s="766"/>
    </row>
    <row r="15" spans="1:7" ht="13.5" customHeight="1">
      <c r="A15" s="889" t="s">
        <v>1465</v>
      </c>
      <c r="B15" s="890"/>
      <c r="C15" s="890"/>
      <c r="D15" s="766"/>
      <c r="E15" s="766"/>
      <c r="F15" s="766"/>
      <c r="G15" s="766"/>
    </row>
    <row r="16" spans="1:7" ht="13.5" customHeight="1">
      <c r="A16" s="762" t="s">
        <v>1383</v>
      </c>
      <c r="B16" s="883"/>
      <c r="C16" s="883"/>
      <c r="D16" s="883"/>
      <c r="E16" s="698"/>
      <c r="F16" s="698"/>
      <c r="G16" s="752"/>
    </row>
    <row r="17" spans="1:7" ht="13.5" customHeight="1">
      <c r="A17" s="750" t="s">
        <v>1384</v>
      </c>
      <c r="B17" s="884" t="s">
        <v>1385</v>
      </c>
      <c r="C17" s="751"/>
      <c r="D17" s="667" t="s">
        <v>1386</v>
      </c>
      <c r="E17" s="885"/>
      <c r="F17" s="885"/>
      <c r="G17" s="886"/>
    </row>
    <row r="18" spans="1:7" ht="13.5" customHeight="1">
      <c r="A18" s="750"/>
      <c r="B18" s="404" t="s">
        <v>1387</v>
      </c>
      <c r="C18" s="405"/>
      <c r="D18" s="667" t="s">
        <v>1388</v>
      </c>
      <c r="E18" s="885"/>
      <c r="F18" s="885"/>
      <c r="G18" s="886"/>
    </row>
    <row r="19" spans="1:7" ht="13.5" customHeight="1">
      <c r="A19" s="750"/>
      <c r="B19" s="575" t="s">
        <v>112</v>
      </c>
      <c r="C19" s="887" t="s">
        <v>1389</v>
      </c>
      <c r="D19" s="772"/>
      <c r="E19" s="772"/>
      <c r="F19" s="772"/>
      <c r="G19" s="751"/>
    </row>
    <row r="20" spans="1:7" ht="13.5" customHeight="1" thickBot="1">
      <c r="A20" s="767"/>
      <c r="B20" s="888" t="s">
        <v>1390</v>
      </c>
      <c r="C20" s="742"/>
      <c r="D20" s="742"/>
      <c r="E20" s="742"/>
      <c r="F20" s="742"/>
      <c r="G20" s="718"/>
    </row>
    <row r="21" spans="1:7" s="285" customFormat="1" ht="5" customHeight="1" thickBot="1">
      <c r="A21" s="743"/>
      <c r="B21" s="744"/>
      <c r="C21" s="744"/>
      <c r="D21" s="744"/>
      <c r="E21" s="744"/>
      <c r="F21" s="744"/>
      <c r="G21" s="744"/>
    </row>
    <row r="22" spans="1:7" s="285" customFormat="1" ht="22" customHeight="1">
      <c r="A22" s="683" t="s">
        <v>1391</v>
      </c>
      <c r="B22" s="684"/>
      <c r="C22" s="684"/>
      <c r="D22" s="684"/>
      <c r="E22" s="684"/>
      <c r="F22" s="684"/>
      <c r="G22" s="685"/>
    </row>
    <row r="23" spans="1:7" s="349" customFormat="1" ht="14" customHeight="1">
      <c r="A23" s="686" t="s">
        <v>1392</v>
      </c>
      <c r="B23" s="687"/>
      <c r="C23" s="687"/>
      <c r="D23" s="687"/>
      <c r="E23" s="687"/>
      <c r="F23" s="687"/>
      <c r="G23" s="688"/>
    </row>
    <row r="24" spans="1:7" s="285" customFormat="1" ht="14" customHeight="1">
      <c r="A24" s="622"/>
      <c r="B24" s="623"/>
      <c r="C24" s="623"/>
      <c r="D24" s="623"/>
      <c r="E24" s="623"/>
      <c r="F24" s="623"/>
      <c r="G24" s="624"/>
    </row>
    <row r="25" spans="1:7" ht="25" customHeight="1">
      <c r="A25" s="406"/>
      <c r="B25" s="407"/>
      <c r="C25" s="46"/>
      <c r="D25" s="46"/>
      <c r="E25" s="46"/>
      <c r="F25" s="46"/>
      <c r="G25" s="408"/>
    </row>
    <row r="26" spans="1:7" ht="25" customHeight="1">
      <c r="A26" s="406"/>
      <c r="B26" s="46"/>
      <c r="C26" s="46"/>
      <c r="D26" s="46"/>
      <c r="E26" s="46"/>
      <c r="F26" s="46"/>
      <c r="G26" s="408"/>
    </row>
    <row r="27" spans="1:7" ht="25" customHeight="1">
      <c r="A27" s="406"/>
      <c r="B27" s="46"/>
      <c r="C27" s="46"/>
      <c r="D27" s="46"/>
      <c r="E27" s="46"/>
      <c r="F27" s="46"/>
      <c r="G27" s="408"/>
    </row>
    <row r="28" spans="1:7" ht="17" customHeight="1">
      <c r="A28" s="406"/>
      <c r="B28" s="46"/>
      <c r="C28" s="46"/>
      <c r="D28" s="46"/>
      <c r="E28" s="46"/>
      <c r="F28" s="46"/>
      <c r="G28" s="408"/>
    </row>
    <row r="29" spans="1:7">
      <c r="A29" s="406"/>
      <c r="B29" s="46"/>
      <c r="C29" s="46"/>
      <c r="D29" s="46"/>
      <c r="E29" s="46"/>
      <c r="F29" s="46"/>
      <c r="G29" s="408"/>
    </row>
    <row r="30" spans="1:7">
      <c r="A30" s="406"/>
      <c r="B30" s="46"/>
      <c r="C30" s="46"/>
      <c r="D30" s="46"/>
      <c r="E30" s="46"/>
      <c r="F30" s="46"/>
      <c r="G30" s="408"/>
    </row>
    <row r="31" spans="1:7">
      <c r="A31" s="406"/>
      <c r="B31" s="46"/>
      <c r="C31" s="46"/>
      <c r="D31" s="46"/>
      <c r="E31" s="46"/>
      <c r="F31" s="46"/>
      <c r="G31" s="408"/>
    </row>
    <row r="32" spans="1:7">
      <c r="A32" s="406"/>
      <c r="B32" s="46"/>
      <c r="C32" s="46"/>
      <c r="D32" s="46"/>
      <c r="E32" s="46"/>
      <c r="F32" s="46"/>
      <c r="G32" s="408"/>
    </row>
    <row r="33" spans="1:7">
      <c r="A33" s="406"/>
      <c r="B33" s="46"/>
      <c r="C33" s="46"/>
      <c r="D33" s="46"/>
      <c r="E33" s="46"/>
      <c r="F33" s="46"/>
      <c r="G33" s="408"/>
    </row>
    <row r="34" spans="1:7">
      <c r="A34" s="406"/>
      <c r="B34" s="46"/>
      <c r="C34" s="46"/>
      <c r="D34" s="46"/>
      <c r="E34" s="46"/>
      <c r="F34" s="46"/>
      <c r="G34" s="408"/>
    </row>
    <row r="35" spans="1:7">
      <c r="A35" s="406"/>
      <c r="B35" s="46"/>
      <c r="C35" s="46"/>
      <c r="D35" s="46"/>
      <c r="E35" s="46"/>
      <c r="F35" s="46"/>
      <c r="G35" s="408"/>
    </row>
    <row r="36" spans="1:7">
      <c r="A36" s="406"/>
      <c r="B36" s="46"/>
      <c r="C36" s="46"/>
      <c r="D36" s="46"/>
      <c r="E36" s="46"/>
      <c r="F36" s="46"/>
      <c r="G36" s="408"/>
    </row>
    <row r="37" spans="1:7">
      <c r="A37" s="406"/>
      <c r="B37" s="46"/>
      <c r="C37" s="46"/>
      <c r="D37" s="46"/>
      <c r="E37" s="46"/>
      <c r="F37" s="46"/>
      <c r="G37" s="408"/>
    </row>
    <row r="38" spans="1:7">
      <c r="A38" s="406"/>
      <c r="B38" s="46"/>
      <c r="C38" s="46"/>
      <c r="D38" s="46"/>
      <c r="E38" s="46"/>
      <c r="F38" s="46"/>
      <c r="G38" s="408"/>
    </row>
    <row r="39" spans="1:7">
      <c r="A39" s="406"/>
      <c r="B39" s="46"/>
      <c r="C39" s="46"/>
      <c r="D39" s="46"/>
      <c r="E39" s="46"/>
      <c r="F39" s="46"/>
      <c r="G39" s="408"/>
    </row>
    <row r="40" spans="1:7">
      <c r="A40" s="406"/>
      <c r="B40" s="46"/>
      <c r="C40" s="46"/>
      <c r="D40" s="46"/>
      <c r="E40" s="46"/>
      <c r="F40" s="46"/>
      <c r="G40" s="408"/>
    </row>
    <row r="41" spans="1:7">
      <c r="A41" s="406"/>
      <c r="B41" s="46"/>
      <c r="C41" s="46"/>
      <c r="D41" s="46"/>
      <c r="E41" s="46"/>
      <c r="F41" s="46"/>
      <c r="G41" s="408"/>
    </row>
    <row r="42" spans="1:7">
      <c r="A42" s="406"/>
      <c r="B42" s="46"/>
      <c r="C42" s="46"/>
      <c r="D42" s="46"/>
      <c r="E42" s="46"/>
      <c r="F42" s="46"/>
      <c r="G42" s="408"/>
    </row>
    <row r="43" spans="1:7">
      <c r="A43" s="406"/>
      <c r="B43" s="46"/>
      <c r="C43" s="46"/>
      <c r="D43" s="46"/>
      <c r="E43" s="46"/>
      <c r="F43" s="46"/>
      <c r="G43" s="408"/>
    </row>
    <row r="44" spans="1:7">
      <c r="A44" s="464"/>
      <c r="B44" s="240"/>
      <c r="C44" s="240"/>
      <c r="D44" s="240"/>
      <c r="E44" s="240"/>
      <c r="F44" s="240"/>
      <c r="G44" s="625"/>
    </row>
  </sheetData>
  <mergeCells count="32">
    <mergeCell ref="B5:G5"/>
    <mergeCell ref="A2:A3"/>
    <mergeCell ref="B2:G2"/>
    <mergeCell ref="B3:G3"/>
    <mergeCell ref="B4:E4"/>
    <mergeCell ref="F4:G4"/>
    <mergeCell ref="A15:G15"/>
    <mergeCell ref="A6:A12"/>
    <mergeCell ref="B6:G6"/>
    <mergeCell ref="B7:G7"/>
    <mergeCell ref="B8:D8"/>
    <mergeCell ref="E8:G8"/>
    <mergeCell ref="B9:D9"/>
    <mergeCell ref="E9:G9"/>
    <mergeCell ref="B10:D10"/>
    <mergeCell ref="E10:G10"/>
    <mergeCell ref="B11:E11"/>
    <mergeCell ref="F11:G11"/>
    <mergeCell ref="B12:D12"/>
    <mergeCell ref="E12:G12"/>
    <mergeCell ref="A13:G13"/>
    <mergeCell ref="A14:G14"/>
    <mergeCell ref="A21:G21"/>
    <mergeCell ref="A22:G22"/>
    <mergeCell ref="A23:G23"/>
    <mergeCell ref="A16:G16"/>
    <mergeCell ref="A17:A20"/>
    <mergeCell ref="B17:C17"/>
    <mergeCell ref="D17:G17"/>
    <mergeCell ref="D18:G18"/>
    <mergeCell ref="C19:G19"/>
    <mergeCell ref="B20:G20"/>
  </mergeCells>
  <phoneticPr fontId="2" type="noConversion"/>
  <pageMargins left="0.5" right="0.5" top="1" bottom="0.5" header="0.5" footer="0.5"/>
  <pageSetup orientation="portrait" horizontalDpi="4294967292" verticalDpi="4294967292"/>
  <headerFooter>
    <oddHeader>&amp;L&amp;"Optima,Bold"5.0 DOMESTIC HOT WATER - EQUIPMENT&amp;"Optima,Regular"&amp;8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Layout" workbookViewId="0">
      <selection activeCell="C18" sqref="C18:D19"/>
    </sheetView>
  </sheetViews>
  <sheetFormatPr baseColWidth="10" defaultColWidth="10.7109375" defaultRowHeight="14" x14ac:dyDescent="0"/>
  <cols>
    <col min="1" max="1" width="12" style="44" customWidth="1"/>
    <col min="2" max="2" width="11.42578125" style="44" customWidth="1"/>
    <col min="3" max="3" width="9.140625" style="44" customWidth="1"/>
    <col min="4" max="4" width="13.85546875" style="44" customWidth="1"/>
    <col min="5" max="5" width="8.42578125" style="44" customWidth="1"/>
    <col min="6" max="6" width="13.28515625" style="44" customWidth="1"/>
    <col min="7" max="7" width="7.5703125" style="44" customWidth="1"/>
    <col min="8" max="16384" width="10.7109375" style="45"/>
  </cols>
  <sheetData>
    <row r="1" spans="1:13" ht="13">
      <c r="A1" s="657" t="s">
        <v>1393</v>
      </c>
      <c r="B1" s="662"/>
      <c r="C1" s="662"/>
      <c r="D1" s="662"/>
      <c r="E1" s="662"/>
      <c r="F1" s="662"/>
      <c r="G1" s="662"/>
    </row>
    <row r="2" spans="1:13" ht="14" customHeight="1">
      <c r="A2" s="942"/>
      <c r="B2" s="678"/>
      <c r="C2" s="678"/>
      <c r="D2" s="678"/>
      <c r="E2" s="678"/>
      <c r="F2" s="678"/>
      <c r="G2" s="678"/>
    </row>
    <row r="3" spans="1:13" ht="13.5" customHeight="1">
      <c r="A3" s="703" t="s">
        <v>1339</v>
      </c>
      <c r="B3" s="903" t="s">
        <v>225</v>
      </c>
      <c r="C3" s="732"/>
      <c r="D3" s="732"/>
      <c r="E3" s="732"/>
      <c r="F3" s="732"/>
      <c r="G3" s="733"/>
    </row>
    <row r="4" spans="1:13" ht="13.5" customHeight="1">
      <c r="A4" s="943"/>
      <c r="B4" s="734" t="s">
        <v>1394</v>
      </c>
      <c r="C4" s="747"/>
      <c r="D4" s="747"/>
      <c r="E4" s="747"/>
      <c r="F4" s="747"/>
      <c r="G4" s="944"/>
    </row>
    <row r="5" spans="1:13" ht="13.5" customHeight="1">
      <c r="A5" s="319" t="s">
        <v>226</v>
      </c>
      <c r="B5" s="339"/>
      <c r="C5" s="340"/>
      <c r="D5" s="340"/>
      <c r="F5" s="945" t="s">
        <v>363</v>
      </c>
      <c r="G5" s="946"/>
    </row>
    <row r="6" spans="1:13" ht="13.5" customHeight="1">
      <c r="A6" s="891" t="s">
        <v>1342</v>
      </c>
      <c r="B6" s="938" t="s">
        <v>300</v>
      </c>
      <c r="C6" s="939"/>
      <c r="D6" s="939"/>
      <c r="E6" s="939"/>
      <c r="F6" s="939"/>
      <c r="G6" s="940"/>
    </row>
    <row r="7" spans="1:13" ht="13.5" customHeight="1">
      <c r="A7" s="937"/>
      <c r="B7" s="938" t="s">
        <v>301</v>
      </c>
      <c r="C7" s="939"/>
      <c r="D7" s="939"/>
      <c r="E7" s="939"/>
      <c r="F7" s="939"/>
      <c r="G7" s="940"/>
    </row>
    <row r="8" spans="1:13" ht="13.5" customHeight="1">
      <c r="A8" s="937"/>
      <c r="B8" s="884" t="s">
        <v>1395</v>
      </c>
      <c r="C8" s="887"/>
      <c r="D8" s="941"/>
      <c r="E8" s="652" t="s">
        <v>171</v>
      </c>
      <c r="F8" s="754"/>
      <c r="G8" s="755"/>
    </row>
    <row r="9" spans="1:13" ht="13.5" customHeight="1">
      <c r="A9" s="937"/>
      <c r="B9" s="731" t="s">
        <v>1353</v>
      </c>
      <c r="C9" s="732"/>
      <c r="D9" s="732"/>
      <c r="E9" s="732"/>
      <c r="F9" s="732"/>
      <c r="G9" s="733"/>
    </row>
    <row r="10" spans="1:13" ht="13.5" customHeight="1">
      <c r="A10" s="918" t="s">
        <v>1396</v>
      </c>
      <c r="B10" s="772"/>
      <c r="C10" s="772"/>
      <c r="D10" s="772"/>
      <c r="E10" s="772"/>
      <c r="F10" s="772"/>
      <c r="G10" s="751"/>
    </row>
    <row r="11" spans="1:13" ht="13.5" customHeight="1" thickBot="1">
      <c r="A11" s="919" t="s">
        <v>1397</v>
      </c>
      <c r="B11" s="920"/>
      <c r="C11" s="920"/>
      <c r="D11" s="920"/>
      <c r="E11" s="409"/>
      <c r="F11" s="409"/>
      <c r="G11" s="410"/>
      <c r="H11" s="127"/>
      <c r="I11" s="127"/>
      <c r="J11" s="127"/>
      <c r="K11" s="127"/>
      <c r="L11" s="127"/>
      <c r="M11" s="127"/>
    </row>
    <row r="12" spans="1:13" ht="6" customHeight="1" thickBot="1">
      <c r="A12" s="411"/>
      <c r="B12" s="411"/>
      <c r="C12" s="411"/>
      <c r="D12" s="411"/>
      <c r="E12" s="411"/>
      <c r="F12" s="411"/>
      <c r="G12" s="411"/>
      <c r="H12" s="127"/>
      <c r="I12" s="127"/>
      <c r="J12" s="127"/>
      <c r="K12" s="127"/>
      <c r="L12" s="127"/>
      <c r="M12" s="127"/>
    </row>
    <row r="13" spans="1:13" ht="13.5" customHeight="1">
      <c r="A13" s="921" t="s">
        <v>1398</v>
      </c>
      <c r="B13" s="81" t="s">
        <v>1399</v>
      </c>
      <c r="C13" s="924"/>
      <c r="D13" s="925"/>
      <c r="E13" s="925"/>
      <c r="F13" s="925"/>
      <c r="G13" s="926"/>
      <c r="H13" s="412"/>
      <c r="I13" s="412"/>
      <c r="J13" s="127"/>
      <c r="K13" s="127"/>
      <c r="L13" s="127"/>
      <c r="M13" s="127"/>
    </row>
    <row r="14" spans="1:13" ht="13.5" customHeight="1">
      <c r="A14" s="922"/>
      <c r="B14" s="337"/>
      <c r="C14" s="927" t="s">
        <v>1400</v>
      </c>
      <c r="D14" s="914"/>
      <c r="E14" s="912" t="s">
        <v>228</v>
      </c>
      <c r="F14" s="913"/>
      <c r="G14" s="914"/>
      <c r="H14" s="412"/>
      <c r="I14" s="412"/>
      <c r="J14" s="127"/>
      <c r="K14" s="127"/>
      <c r="L14" s="127"/>
      <c r="M14" s="127"/>
    </row>
    <row r="15" spans="1:13" ht="13.5" customHeight="1">
      <c r="A15" s="664"/>
      <c r="B15" s="189" t="s">
        <v>1401</v>
      </c>
      <c r="C15" s="928"/>
      <c r="D15" s="929"/>
      <c r="E15" s="930" t="s">
        <v>1402</v>
      </c>
      <c r="F15" s="932" t="s">
        <v>227</v>
      </c>
      <c r="G15" s="935" t="s">
        <v>1404</v>
      </c>
      <c r="H15" s="127"/>
      <c r="I15" s="127"/>
      <c r="J15" s="127"/>
      <c r="K15" s="127"/>
      <c r="L15" s="127"/>
      <c r="M15" s="127"/>
    </row>
    <row r="16" spans="1:13" ht="13">
      <c r="A16" s="664"/>
      <c r="B16" s="413" t="s">
        <v>1405</v>
      </c>
      <c r="C16" s="928"/>
      <c r="D16" s="929"/>
      <c r="E16" s="930"/>
      <c r="F16" s="933"/>
      <c r="G16" s="935"/>
      <c r="H16" s="127"/>
      <c r="I16" s="127"/>
      <c r="J16" s="127"/>
      <c r="K16" s="127"/>
      <c r="L16" s="127"/>
      <c r="M16" s="127"/>
    </row>
    <row r="17" spans="1:13" ht="13.5" customHeight="1" thickBot="1">
      <c r="A17" s="664"/>
      <c r="B17" s="414" t="s">
        <v>1406</v>
      </c>
      <c r="C17" s="910"/>
      <c r="D17" s="911"/>
      <c r="E17" s="931"/>
      <c r="F17" s="934"/>
      <c r="G17" s="936"/>
      <c r="H17" s="127"/>
      <c r="I17" s="127"/>
      <c r="J17" s="127"/>
      <c r="K17" s="127"/>
      <c r="L17" s="127"/>
      <c r="M17" s="127"/>
    </row>
    <row r="18" spans="1:13" ht="13.5" customHeight="1">
      <c r="A18" s="664"/>
      <c r="B18" s="81"/>
      <c r="C18" s="908" t="s">
        <v>1407</v>
      </c>
      <c r="D18" s="909"/>
      <c r="E18" s="912" t="s">
        <v>229</v>
      </c>
      <c r="F18" s="913"/>
      <c r="G18" s="914"/>
      <c r="H18" s="127"/>
      <c r="I18" s="127"/>
      <c r="J18" s="127"/>
      <c r="K18" s="127"/>
      <c r="L18" s="127"/>
      <c r="M18" s="127"/>
    </row>
    <row r="19" spans="1:13" ht="37.5" customHeight="1" thickBot="1">
      <c r="A19" s="767"/>
      <c r="B19" s="415" t="s">
        <v>1408</v>
      </c>
      <c r="C19" s="910"/>
      <c r="D19" s="911"/>
      <c r="E19" s="416" t="s">
        <v>1402</v>
      </c>
      <c r="F19" s="417" t="s">
        <v>1403</v>
      </c>
      <c r="G19" s="418" t="s">
        <v>1404</v>
      </c>
      <c r="H19" s="127"/>
      <c r="I19" s="127"/>
      <c r="J19" s="127"/>
      <c r="K19" s="127"/>
      <c r="L19" s="127"/>
      <c r="M19" s="127"/>
    </row>
    <row r="20" spans="1:13" ht="13.5" customHeight="1">
      <c r="A20" s="767"/>
      <c r="B20" s="137"/>
      <c r="C20" s="915" t="s">
        <v>1409</v>
      </c>
      <c r="D20" s="909"/>
      <c r="E20" s="912" t="s">
        <v>230</v>
      </c>
      <c r="F20" s="913"/>
      <c r="G20" s="914"/>
    </row>
    <row r="21" spans="1:13" ht="37.5" customHeight="1" thickBot="1">
      <c r="A21" s="923"/>
      <c r="B21" s="415" t="s">
        <v>1410</v>
      </c>
      <c r="C21" s="910"/>
      <c r="D21" s="911"/>
      <c r="E21" s="416" t="s">
        <v>1402</v>
      </c>
      <c r="F21" s="417" t="s">
        <v>1403</v>
      </c>
      <c r="G21" s="418" t="s">
        <v>1404</v>
      </c>
    </row>
    <row r="22" spans="1:13" ht="6" customHeight="1" thickBot="1">
      <c r="A22" s="916"/>
      <c r="B22" s="916"/>
      <c r="C22" s="916"/>
      <c r="D22" s="916"/>
      <c r="E22" s="916"/>
      <c r="F22" s="916"/>
      <c r="G22" s="916"/>
    </row>
    <row r="23" spans="1:13" ht="13">
      <c r="A23" s="683" t="s">
        <v>302</v>
      </c>
      <c r="B23" s="684"/>
      <c r="C23" s="684"/>
      <c r="D23" s="684"/>
      <c r="E23" s="684"/>
      <c r="F23" s="684"/>
      <c r="G23" s="917"/>
    </row>
    <row r="24" spans="1:13" ht="13">
      <c r="A24" s="686" t="s">
        <v>1411</v>
      </c>
      <c r="B24" s="687"/>
      <c r="C24" s="687"/>
      <c r="D24" s="687"/>
      <c r="E24" s="687"/>
      <c r="F24" s="687"/>
      <c r="G24" s="688"/>
    </row>
    <row r="25" spans="1:13" ht="14" customHeight="1">
      <c r="A25" s="419"/>
      <c r="B25" s="420"/>
      <c r="C25" s="420"/>
      <c r="D25" s="420"/>
      <c r="E25" s="420"/>
      <c r="F25" s="420"/>
      <c r="G25" s="421"/>
    </row>
    <row r="26" spans="1:13" ht="14" customHeight="1">
      <c r="A26" s="406"/>
      <c r="B26" s="46"/>
      <c r="C26" s="46"/>
      <c r="D26" s="46"/>
      <c r="E26" s="46"/>
      <c r="F26" s="46"/>
      <c r="G26" s="408"/>
    </row>
    <row r="27" spans="1:13" ht="14" customHeight="1">
      <c r="A27" s="406"/>
      <c r="B27" s="46"/>
      <c r="C27" s="46"/>
      <c r="D27" s="46"/>
      <c r="E27" s="46"/>
      <c r="F27" s="46"/>
      <c r="G27" s="408"/>
    </row>
    <row r="28" spans="1:13" ht="14" customHeight="1">
      <c r="A28" s="406"/>
      <c r="B28" s="46"/>
      <c r="C28" s="46"/>
      <c r="D28" s="46"/>
      <c r="E28" s="46"/>
      <c r="F28" s="46"/>
      <c r="G28" s="408"/>
    </row>
    <row r="29" spans="1:13" ht="14" customHeight="1">
      <c r="A29" s="406"/>
      <c r="B29" s="46"/>
      <c r="C29" s="46"/>
      <c r="D29" s="46"/>
      <c r="E29" s="46"/>
      <c r="F29" s="46"/>
      <c r="G29" s="408"/>
    </row>
    <row r="30" spans="1:13" ht="14" customHeight="1">
      <c r="A30" s="406"/>
      <c r="B30" s="46"/>
      <c r="C30" s="46"/>
      <c r="D30" s="46"/>
      <c r="E30" s="46"/>
      <c r="F30" s="46"/>
      <c r="G30" s="408"/>
    </row>
    <row r="31" spans="1:13" ht="14" customHeight="1">
      <c r="A31" s="406"/>
      <c r="B31" s="46"/>
      <c r="C31" s="46"/>
      <c r="D31" s="46"/>
      <c r="E31" s="46"/>
      <c r="F31" s="46"/>
      <c r="G31" s="408"/>
    </row>
    <row r="32" spans="1:13" ht="14" customHeight="1">
      <c r="A32" s="406"/>
      <c r="B32" s="46"/>
      <c r="C32" s="46"/>
      <c r="D32" s="46"/>
      <c r="E32" s="46"/>
      <c r="F32" s="46"/>
      <c r="G32" s="408"/>
    </row>
    <row r="33" spans="1:7" ht="14" customHeight="1">
      <c r="A33" s="406"/>
      <c r="B33" s="46"/>
      <c r="C33" s="46"/>
      <c r="D33" s="46"/>
      <c r="E33" s="46"/>
      <c r="F33" s="46"/>
      <c r="G33" s="408"/>
    </row>
    <row r="34" spans="1:7" ht="14" customHeight="1">
      <c r="A34" s="406"/>
      <c r="B34" s="46"/>
      <c r="C34" s="46"/>
      <c r="D34" s="46"/>
      <c r="E34" s="46"/>
      <c r="F34" s="46"/>
      <c r="G34" s="408"/>
    </row>
    <row r="35" spans="1:7" ht="14" customHeight="1">
      <c r="A35" s="406"/>
      <c r="B35" s="46"/>
      <c r="C35" s="46"/>
      <c r="D35" s="46"/>
      <c r="E35" s="46"/>
      <c r="F35" s="46"/>
      <c r="G35" s="408"/>
    </row>
    <row r="36" spans="1:7">
      <c r="A36" s="406"/>
      <c r="B36" s="46"/>
      <c r="C36" s="46"/>
      <c r="D36" s="46"/>
      <c r="E36" s="46"/>
      <c r="F36" s="46"/>
      <c r="G36" s="408"/>
    </row>
    <row r="37" spans="1:7">
      <c r="A37" s="406"/>
      <c r="B37" s="46"/>
      <c r="C37" s="46"/>
      <c r="D37" s="46"/>
      <c r="E37" s="46"/>
      <c r="F37" s="46"/>
      <c r="G37" s="408"/>
    </row>
    <row r="38" spans="1:7">
      <c r="A38" s="406"/>
      <c r="B38" s="46"/>
      <c r="C38" s="46"/>
      <c r="D38" s="46"/>
      <c r="E38" s="46"/>
      <c r="F38" s="46"/>
      <c r="G38" s="408"/>
    </row>
    <row r="39" spans="1:7">
      <c r="A39" s="406"/>
      <c r="B39" s="46"/>
      <c r="C39" s="46"/>
      <c r="D39" s="46"/>
      <c r="E39" s="46"/>
      <c r="F39" s="46"/>
      <c r="G39" s="408"/>
    </row>
    <row r="40" spans="1:7">
      <c r="A40" s="406"/>
      <c r="B40" s="46"/>
      <c r="C40" s="46"/>
      <c r="D40" s="46"/>
      <c r="E40" s="46"/>
      <c r="F40" s="46"/>
      <c r="G40" s="408"/>
    </row>
    <row r="41" spans="1:7">
      <c r="A41" s="406"/>
      <c r="B41" s="46"/>
      <c r="C41" s="46"/>
      <c r="D41" s="46"/>
      <c r="E41" s="46"/>
      <c r="F41" s="46"/>
      <c r="G41" s="408"/>
    </row>
    <row r="42" spans="1:7">
      <c r="A42" s="406"/>
      <c r="B42" s="46"/>
      <c r="C42" s="46"/>
      <c r="D42" s="46"/>
      <c r="E42" s="46"/>
      <c r="F42" s="46"/>
      <c r="G42" s="408"/>
    </row>
    <row r="43" spans="1:7">
      <c r="A43" s="406"/>
      <c r="B43" s="46"/>
      <c r="C43" s="46"/>
      <c r="D43" s="46"/>
      <c r="E43" s="46"/>
      <c r="F43" s="46"/>
      <c r="G43" s="408"/>
    </row>
    <row r="44" spans="1:7">
      <c r="A44" s="406"/>
      <c r="B44" s="46"/>
      <c r="C44" s="46"/>
      <c r="D44" s="46"/>
      <c r="E44" s="46"/>
      <c r="F44" s="46"/>
      <c r="G44" s="408"/>
    </row>
    <row r="45" spans="1:7">
      <c r="A45" s="464"/>
      <c r="B45" s="240"/>
      <c r="C45" s="240"/>
      <c r="D45" s="240"/>
      <c r="E45" s="240"/>
      <c r="F45" s="240"/>
      <c r="G45" s="637"/>
    </row>
    <row r="46" spans="1:7">
      <c r="A46" s="46"/>
      <c r="B46" s="46"/>
      <c r="C46" s="46"/>
      <c r="D46" s="46"/>
      <c r="E46" s="46"/>
      <c r="F46" s="46"/>
      <c r="G46" s="46"/>
    </row>
    <row r="47" spans="1:7">
      <c r="A47" s="46"/>
      <c r="B47" s="46"/>
      <c r="C47" s="46"/>
      <c r="D47" s="46"/>
      <c r="E47" s="46"/>
      <c r="F47" s="46"/>
      <c r="G47" s="46"/>
    </row>
  </sheetData>
  <mergeCells count="27">
    <mergeCell ref="A1:G2"/>
    <mergeCell ref="A3:A4"/>
    <mergeCell ref="B3:G3"/>
    <mergeCell ref="B4:G4"/>
    <mergeCell ref="F5:G5"/>
    <mergeCell ref="B9:G9"/>
    <mergeCell ref="A10:G10"/>
    <mergeCell ref="A11:D11"/>
    <mergeCell ref="A13:A21"/>
    <mergeCell ref="C13:G13"/>
    <mergeCell ref="C14:D17"/>
    <mergeCell ref="E14:G14"/>
    <mergeCell ref="E15:E17"/>
    <mergeCell ref="F15:F17"/>
    <mergeCell ref="G15:G17"/>
    <mergeCell ref="A6:A9"/>
    <mergeCell ref="B6:G6"/>
    <mergeCell ref="B7:G7"/>
    <mergeCell ref="B8:D8"/>
    <mergeCell ref="E8:G8"/>
    <mergeCell ref="A24:G24"/>
    <mergeCell ref="C18:D19"/>
    <mergeCell ref="E18:G18"/>
    <mergeCell ref="C20:D21"/>
    <mergeCell ref="E20:G20"/>
    <mergeCell ref="A22:G22"/>
    <mergeCell ref="A23:G23"/>
  </mergeCells>
  <phoneticPr fontId="2" type="noConversion"/>
  <pageMargins left="0.5" right="0.5" top="1" bottom="0.5" header="0.5" footer="0.5"/>
  <pageSetup scale="98" orientation="portrait" horizontalDpi="4294967292" verticalDpi="4294967292"/>
  <headerFooter>
    <oddHeader>&amp;L&amp;"Optima,Bold"5.1 DOMESTIC HOT WATER - FIXTURES AND USE&amp;"Optima,Regular"&amp;8
Commercial Building Energy Audit Sample Forms
Copyright 2011, Rocky Mountain Institute www.rmi.org&amp;R&amp;G</oddHeader>
  </headerFooter>
  <colBreaks count="1" manualBreakCount="1">
    <brk id="7" max="44" man="1"/>
  </colBreaks>
  <legacyDrawingHF r:id="rId1"/>
  <extLst>
    <ext xmlns:mx="http://schemas.microsoft.com/office/mac/excel/2008/main" uri="{64002731-A6B0-56B0-2670-7721B7C09600}">
      <mx:PLV Mode="1"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view="pageLayout" workbookViewId="0"/>
  </sheetViews>
  <sheetFormatPr baseColWidth="10" defaultColWidth="11" defaultRowHeight="14" x14ac:dyDescent="0"/>
  <cols>
    <col min="1" max="1" width="13.42578125" style="44" customWidth="1"/>
    <col min="2" max="2" width="8.28515625" style="44" customWidth="1"/>
    <col min="3" max="3" width="4.85546875" style="44" customWidth="1"/>
    <col min="4" max="4" width="13.140625" style="44" customWidth="1"/>
    <col min="5" max="6" width="7.140625" style="44" customWidth="1"/>
    <col min="7" max="7" width="16.5703125" style="44" customWidth="1"/>
    <col min="8" max="8" width="7.140625" style="44" customWidth="1"/>
    <col min="9" max="9" width="14.28515625" style="45" customWidth="1"/>
    <col min="10" max="10" width="9.7109375" style="45" customWidth="1"/>
    <col min="11" max="11" width="1.5703125" style="45" customWidth="1"/>
    <col min="12" max="12" width="13.140625" style="45" customWidth="1"/>
    <col min="13" max="13" width="6.5703125" style="45" customWidth="1"/>
    <col min="14" max="14" width="5.5703125" style="45" customWidth="1"/>
    <col min="15" max="15" width="14.42578125" style="45" customWidth="1"/>
    <col min="16" max="16" width="11.140625" style="45" customWidth="1"/>
    <col min="17" max="16384" width="11" style="45"/>
  </cols>
  <sheetData>
    <row r="1" spans="1:16" s="127" customFormat="1">
      <c r="A1" s="46"/>
      <c r="B1" s="46"/>
      <c r="C1" s="46"/>
      <c r="D1" s="46"/>
      <c r="E1" s="46"/>
      <c r="F1" s="46"/>
      <c r="G1" s="46"/>
      <c r="H1" s="46"/>
      <c r="I1" s="44"/>
      <c r="J1" s="44"/>
      <c r="K1" s="44"/>
      <c r="L1" s="44"/>
      <c r="M1" s="44"/>
      <c r="N1" s="44"/>
      <c r="O1" s="44"/>
      <c r="P1" s="44"/>
    </row>
    <row r="2" spans="1:16" ht="13.5" customHeight="1">
      <c r="A2" s="118" t="s">
        <v>1462</v>
      </c>
      <c r="E2" s="422"/>
      <c r="F2" s="46"/>
      <c r="G2" s="46"/>
      <c r="H2" s="46"/>
      <c r="I2" s="422" t="s">
        <v>1463</v>
      </c>
    </row>
    <row r="3" spans="1:16" ht="13.5" customHeight="1">
      <c r="A3" s="90" t="s">
        <v>409</v>
      </c>
      <c r="E3" s="46"/>
      <c r="F3" s="46"/>
      <c r="G3" s="423"/>
      <c r="H3" s="46"/>
      <c r="I3" s="90" t="s">
        <v>409</v>
      </c>
      <c r="J3" s="44"/>
      <c r="K3" s="44"/>
      <c r="L3" s="44"/>
      <c r="M3" s="46"/>
      <c r="N3" s="46"/>
      <c r="O3" s="423"/>
      <c r="P3" s="46"/>
    </row>
    <row r="4" spans="1:16" ht="13.5" customHeight="1">
      <c r="A4" s="44" t="s">
        <v>408</v>
      </c>
      <c r="B4" s="947"/>
      <c r="C4" s="947"/>
      <c r="D4" s="947"/>
      <c r="E4" s="947"/>
      <c r="F4" s="947"/>
      <c r="G4" s="947"/>
      <c r="H4" s="279"/>
      <c r="I4" s="44" t="s">
        <v>408</v>
      </c>
      <c r="J4" s="948" t="s">
        <v>407</v>
      </c>
      <c r="K4" s="949"/>
      <c r="L4" s="949"/>
      <c r="M4" s="949"/>
      <c r="N4" s="949"/>
      <c r="O4" s="950"/>
      <c r="P4" s="279"/>
    </row>
    <row r="5" spans="1:16" s="285" customFormat="1" ht="13.5" customHeight="1">
      <c r="A5" s="44" t="s">
        <v>406</v>
      </c>
      <c r="B5" s="947"/>
      <c r="C5" s="947"/>
      <c r="D5" s="947"/>
      <c r="E5" s="947"/>
      <c r="F5" s="947"/>
      <c r="G5" s="947"/>
      <c r="H5" s="107"/>
      <c r="I5" s="44" t="s">
        <v>406</v>
      </c>
      <c r="J5" s="948" t="s">
        <v>405</v>
      </c>
      <c r="K5" s="949"/>
      <c r="L5" s="949"/>
      <c r="M5" s="949"/>
      <c r="N5" s="949"/>
      <c r="O5" s="950"/>
      <c r="P5" s="107"/>
    </row>
    <row r="6" spans="1:16" s="285" customFormat="1" ht="13.5" customHeight="1">
      <c r="A6" s="44" t="s">
        <v>404</v>
      </c>
      <c r="B6" s="947"/>
      <c r="C6" s="947"/>
      <c r="D6" s="947"/>
      <c r="E6" s="947"/>
      <c r="F6" s="947"/>
      <c r="G6" s="947"/>
      <c r="H6" s="107"/>
      <c r="I6" s="44" t="s">
        <v>404</v>
      </c>
      <c r="J6" s="948" t="s">
        <v>403</v>
      </c>
      <c r="K6" s="949"/>
      <c r="L6" s="949"/>
      <c r="M6" s="949"/>
      <c r="N6" s="949"/>
      <c r="O6" s="950"/>
      <c r="P6" s="107"/>
    </row>
    <row r="7" spans="1:16" s="285" customFormat="1" ht="13.5" customHeight="1">
      <c r="A7" s="44" t="s">
        <v>402</v>
      </c>
      <c r="B7" s="947"/>
      <c r="C7" s="947"/>
      <c r="D7" s="947"/>
      <c r="E7" s="947"/>
      <c r="F7" s="947"/>
      <c r="G7" s="947"/>
      <c r="H7" s="111"/>
      <c r="I7" s="44" t="s">
        <v>402</v>
      </c>
      <c r="J7" s="948" t="s">
        <v>400</v>
      </c>
      <c r="K7" s="949"/>
      <c r="L7" s="949"/>
      <c r="M7" s="949"/>
      <c r="N7" s="949"/>
      <c r="O7" s="950"/>
      <c r="P7" s="111"/>
    </row>
    <row r="8" spans="1:16" s="285" customFormat="1" ht="13.5" customHeight="1">
      <c r="A8" s="424" t="s">
        <v>401</v>
      </c>
      <c r="B8" s="954"/>
      <c r="C8" s="955"/>
      <c r="D8" s="314" t="s">
        <v>399</v>
      </c>
      <c r="E8" s="956"/>
      <c r="F8" s="956"/>
      <c r="G8" s="956"/>
      <c r="H8" s="111"/>
      <c r="I8" s="424" t="s">
        <v>401</v>
      </c>
      <c r="J8" s="425" t="s">
        <v>400</v>
      </c>
      <c r="K8" s="426"/>
      <c r="M8" s="314" t="s">
        <v>399</v>
      </c>
      <c r="N8" s="425" t="s">
        <v>398</v>
      </c>
      <c r="O8" s="425"/>
      <c r="P8" s="111"/>
    </row>
    <row r="9" spans="1:16" s="285" customFormat="1" ht="13.5" customHeight="1">
      <c r="B9" s="81"/>
      <c r="C9" s="81"/>
      <c r="D9" s="81"/>
      <c r="E9" s="108"/>
      <c r="F9" s="107"/>
      <c r="G9" s="107"/>
      <c r="H9" s="107"/>
      <c r="J9" s="81"/>
      <c r="K9" s="81"/>
      <c r="L9" s="81"/>
      <c r="M9" s="108"/>
      <c r="N9" s="107"/>
      <c r="O9" s="107"/>
      <c r="P9" s="107"/>
    </row>
    <row r="10" spans="1:16" s="285" customFormat="1" ht="13.5" customHeight="1">
      <c r="A10" s="90" t="s">
        <v>397</v>
      </c>
      <c r="B10" s="240"/>
      <c r="C10" s="46"/>
      <c r="D10" s="90" t="s">
        <v>396</v>
      </c>
      <c r="E10" s="108"/>
      <c r="F10" s="111"/>
      <c r="G10" s="90" t="s">
        <v>395</v>
      </c>
      <c r="H10" s="111"/>
      <c r="I10" s="90" t="s">
        <v>397</v>
      </c>
      <c r="J10" s="240"/>
      <c r="K10" s="46"/>
      <c r="L10" s="90" t="s">
        <v>396</v>
      </c>
      <c r="M10" s="108"/>
      <c r="N10" s="111"/>
      <c r="O10" s="90" t="s">
        <v>395</v>
      </c>
      <c r="P10" s="111"/>
    </row>
    <row r="11" spans="1:16" s="285" customFormat="1" ht="13.5" customHeight="1">
      <c r="A11" s="44" t="s">
        <v>394</v>
      </c>
      <c r="B11" s="342"/>
      <c r="C11" s="81"/>
      <c r="D11" s="81" t="s">
        <v>392</v>
      </c>
      <c r="E11" s="427"/>
      <c r="F11" s="107"/>
      <c r="G11" s="547" t="s">
        <v>117</v>
      </c>
      <c r="H11" s="428"/>
      <c r="I11" s="44" t="s">
        <v>394</v>
      </c>
      <c r="J11" s="951" t="s">
        <v>393</v>
      </c>
      <c r="K11" s="81"/>
      <c r="L11" s="81" t="s">
        <v>392</v>
      </c>
      <c r="M11" s="951" t="s">
        <v>391</v>
      </c>
      <c r="N11" s="107"/>
      <c r="O11" s="212" t="s">
        <v>390</v>
      </c>
      <c r="P11" s="951" t="s">
        <v>389</v>
      </c>
    </row>
    <row r="12" spans="1:16" s="285" customFormat="1" ht="13.5" customHeight="1">
      <c r="A12" s="44" t="s">
        <v>388</v>
      </c>
      <c r="B12" s="241"/>
      <c r="C12" s="46"/>
      <c r="D12" s="46" t="s">
        <v>387</v>
      </c>
      <c r="E12" s="427"/>
      <c r="F12" s="111"/>
      <c r="G12" s="578" t="s">
        <v>118</v>
      </c>
      <c r="H12" s="577" t="s">
        <v>1014</v>
      </c>
      <c r="I12" s="44" t="s">
        <v>388</v>
      </c>
      <c r="J12" s="952"/>
      <c r="K12" s="46"/>
      <c r="L12" s="46" t="s">
        <v>387</v>
      </c>
      <c r="M12" s="952"/>
      <c r="N12" s="111"/>
      <c r="O12" s="579" t="s">
        <v>118</v>
      </c>
      <c r="P12" s="952"/>
    </row>
    <row r="13" spans="1:16" s="285" customFormat="1" ht="13.5" customHeight="1">
      <c r="A13" s="44" t="s">
        <v>385</v>
      </c>
      <c r="B13" s="342"/>
      <c r="C13" s="81"/>
      <c r="D13" s="81" t="s">
        <v>384</v>
      </c>
      <c r="E13" s="427"/>
      <c r="F13" s="107"/>
      <c r="G13" s="578" t="s">
        <v>115</v>
      </c>
      <c r="H13" s="429"/>
      <c r="I13" s="44" t="s">
        <v>385</v>
      </c>
      <c r="J13" s="952"/>
      <c r="K13" s="81"/>
      <c r="L13" s="81" t="s">
        <v>384</v>
      </c>
      <c r="M13" s="952"/>
      <c r="N13" s="107"/>
      <c r="O13" s="579" t="s">
        <v>115</v>
      </c>
      <c r="P13" s="952"/>
    </row>
    <row r="14" spans="1:16" s="285" customFormat="1" ht="13.5" customHeight="1">
      <c r="A14" s="44" t="s">
        <v>382</v>
      </c>
      <c r="B14" s="241"/>
      <c r="C14" s="46"/>
      <c r="D14" s="46" t="s">
        <v>381</v>
      </c>
      <c r="E14" s="427"/>
      <c r="F14" s="111"/>
      <c r="G14" s="548" t="s">
        <v>386</v>
      </c>
      <c r="H14" s="429"/>
      <c r="I14" s="44" t="s">
        <v>382</v>
      </c>
      <c r="J14" s="952"/>
      <c r="K14" s="46"/>
      <c r="L14" s="46" t="s">
        <v>381</v>
      </c>
      <c r="M14" s="952"/>
      <c r="N14" s="111"/>
      <c r="O14" s="218" t="s">
        <v>386</v>
      </c>
      <c r="P14" s="952"/>
    </row>
    <row r="15" spans="1:16" s="285" customFormat="1" ht="13.5" customHeight="1">
      <c r="A15" s="44" t="s">
        <v>380</v>
      </c>
      <c r="B15" s="342"/>
      <c r="C15" s="81"/>
      <c r="D15" s="44" t="s">
        <v>379</v>
      </c>
      <c r="E15" s="427"/>
      <c r="F15" s="107"/>
      <c r="G15" s="509" t="s">
        <v>623</v>
      </c>
      <c r="H15" s="428"/>
      <c r="I15" s="44" t="s">
        <v>380</v>
      </c>
      <c r="J15" s="952"/>
      <c r="K15" s="81"/>
      <c r="L15" s="44" t="s">
        <v>379</v>
      </c>
      <c r="M15" s="953"/>
      <c r="N15" s="107"/>
      <c r="O15" s="44" t="s">
        <v>383</v>
      </c>
      <c r="P15" s="953"/>
    </row>
    <row r="16" spans="1:16" s="539" customFormat="1" ht="13.5" customHeight="1">
      <c r="A16" s="44" t="s">
        <v>116</v>
      </c>
      <c r="B16" s="556"/>
      <c r="C16" s="541"/>
      <c r="D16" s="44"/>
      <c r="E16" s="108"/>
      <c r="F16" s="107"/>
      <c r="I16" s="44" t="s">
        <v>116</v>
      </c>
      <c r="J16" s="952"/>
      <c r="K16" s="541"/>
      <c r="L16" s="44"/>
      <c r="M16" s="562"/>
      <c r="N16" s="107"/>
      <c r="O16" s="107"/>
      <c r="P16" s="107"/>
    </row>
    <row r="17" spans="1:16" s="285" customFormat="1" ht="13.5" customHeight="1">
      <c r="A17" s="44" t="s">
        <v>379</v>
      </c>
      <c r="B17" s="534"/>
      <c r="C17" s="46"/>
      <c r="D17" s="46"/>
      <c r="E17" s="108"/>
      <c r="F17" s="111"/>
      <c r="G17" s="111"/>
      <c r="H17" s="111"/>
      <c r="I17" s="44" t="s">
        <v>379</v>
      </c>
      <c r="J17" s="953"/>
      <c r="K17" s="46"/>
      <c r="L17" s="46"/>
      <c r="M17" s="108"/>
      <c r="N17" s="111"/>
      <c r="O17" s="111"/>
      <c r="P17" s="111"/>
    </row>
    <row r="18" spans="1:16" s="285" customFormat="1" ht="13.5" customHeight="1">
      <c r="B18" s="539"/>
      <c r="I18" s="44"/>
      <c r="J18" s="81"/>
      <c r="K18" s="81"/>
      <c r="L18" s="81"/>
      <c r="M18" s="108"/>
      <c r="N18" s="107"/>
      <c r="O18" s="107"/>
      <c r="P18" s="107"/>
    </row>
    <row r="19" spans="1:16" s="285" customFormat="1" ht="13.5" customHeight="1">
      <c r="A19" s="90" t="s">
        <v>378</v>
      </c>
      <c r="B19" s="81"/>
      <c r="C19" s="81"/>
      <c r="D19" s="90" t="s">
        <v>377</v>
      </c>
      <c r="E19" s="81"/>
      <c r="F19" s="107"/>
      <c r="G19" s="430" t="s">
        <v>376</v>
      </c>
      <c r="H19" s="107"/>
      <c r="I19" s="90" t="s">
        <v>378</v>
      </c>
      <c r="J19" s="81"/>
      <c r="K19" s="81"/>
      <c r="L19" s="90" t="s">
        <v>377</v>
      </c>
      <c r="M19" s="81"/>
      <c r="N19" s="107"/>
      <c r="O19" s="430" t="s">
        <v>376</v>
      </c>
      <c r="P19" s="107"/>
    </row>
    <row r="20" spans="1:16" s="285" customFormat="1" ht="13.5" customHeight="1">
      <c r="A20" s="44" t="s">
        <v>375</v>
      </c>
      <c r="B20" s="342"/>
      <c r="C20" s="81"/>
      <c r="D20" s="431" t="s">
        <v>374</v>
      </c>
      <c r="E20" s="432" t="s">
        <v>490</v>
      </c>
      <c r="F20" s="432" t="s">
        <v>489</v>
      </c>
      <c r="G20" s="433" t="s">
        <v>373</v>
      </c>
      <c r="H20" s="428"/>
      <c r="I20" s="44" t="s">
        <v>375</v>
      </c>
      <c r="J20" s="963" t="s">
        <v>343</v>
      </c>
      <c r="K20" s="81"/>
      <c r="L20" s="431" t="s">
        <v>374</v>
      </c>
      <c r="M20" s="432" t="s">
        <v>490</v>
      </c>
      <c r="N20" s="432" t="s">
        <v>489</v>
      </c>
      <c r="O20" s="433" t="s">
        <v>373</v>
      </c>
      <c r="P20" s="951" t="s">
        <v>503</v>
      </c>
    </row>
    <row r="21" spans="1:16" s="285" customFormat="1" ht="13.5" customHeight="1">
      <c r="A21" s="44" t="s">
        <v>502</v>
      </c>
      <c r="B21" s="241"/>
      <c r="C21" s="81"/>
      <c r="D21" s="342" t="s">
        <v>501</v>
      </c>
      <c r="E21" s="427"/>
      <c r="F21" s="428"/>
      <c r="G21" s="433" t="s">
        <v>498</v>
      </c>
      <c r="H21" s="428"/>
      <c r="I21" s="44" t="s">
        <v>502</v>
      </c>
      <c r="J21" s="963"/>
      <c r="K21" s="81"/>
      <c r="L21" s="535" t="s">
        <v>501</v>
      </c>
      <c r="M21" s="951" t="s">
        <v>500</v>
      </c>
      <c r="N21" s="951" t="s">
        <v>499</v>
      </c>
      <c r="O21" s="433" t="s">
        <v>498</v>
      </c>
      <c r="P21" s="952"/>
    </row>
    <row r="22" spans="1:16" s="285" customFormat="1" ht="13.5" customHeight="1">
      <c r="A22" s="44" t="s">
        <v>496</v>
      </c>
      <c r="B22" s="342"/>
      <c r="D22" s="342" t="s">
        <v>497</v>
      </c>
      <c r="E22" s="282"/>
      <c r="F22" s="428"/>
      <c r="G22" s="433" t="s">
        <v>494</v>
      </c>
      <c r="H22" s="428"/>
      <c r="I22" s="44" t="s">
        <v>496</v>
      </c>
      <c r="J22" s="963"/>
      <c r="L22" s="535" t="s">
        <v>495</v>
      </c>
      <c r="M22" s="952"/>
      <c r="N22" s="952"/>
      <c r="O22" s="433" t="s">
        <v>494</v>
      </c>
      <c r="P22" s="952"/>
    </row>
    <row r="23" spans="1:16" s="285" customFormat="1" ht="13.5" customHeight="1">
      <c r="A23" s="44" t="s">
        <v>493</v>
      </c>
      <c r="B23" s="241"/>
      <c r="D23" s="556" t="s">
        <v>119</v>
      </c>
      <c r="E23" s="550"/>
      <c r="F23" s="428"/>
      <c r="G23" s="112" t="s">
        <v>491</v>
      </c>
      <c r="H23" s="428"/>
      <c r="I23" s="44" t="s">
        <v>493</v>
      </c>
      <c r="J23" s="963"/>
      <c r="L23" s="549" t="s">
        <v>119</v>
      </c>
      <c r="M23" s="952"/>
      <c r="N23" s="952"/>
      <c r="O23" s="112" t="s">
        <v>491</v>
      </c>
      <c r="P23" s="952"/>
    </row>
    <row r="24" spans="1:16" s="285" customFormat="1" ht="13.5" customHeight="1">
      <c r="A24" s="44" t="s">
        <v>488</v>
      </c>
      <c r="B24" s="342"/>
      <c r="D24" s="342" t="s">
        <v>492</v>
      </c>
      <c r="E24" s="282"/>
      <c r="F24" s="342"/>
      <c r="G24" s="434" t="s">
        <v>486</v>
      </c>
      <c r="H24" s="428"/>
      <c r="I24" s="44" t="s">
        <v>488</v>
      </c>
      <c r="J24" s="963"/>
      <c r="L24" s="535" t="s">
        <v>492</v>
      </c>
      <c r="M24" s="952"/>
      <c r="N24" s="952"/>
      <c r="O24" s="434" t="s">
        <v>486</v>
      </c>
      <c r="P24" s="953"/>
    </row>
    <row r="25" spans="1:16" s="285" customFormat="1" ht="13.5" customHeight="1">
      <c r="A25" s="44" t="s">
        <v>485</v>
      </c>
      <c r="B25" s="342"/>
      <c r="D25" s="431" t="s">
        <v>487</v>
      </c>
      <c r="E25" s="432" t="s">
        <v>490</v>
      </c>
      <c r="F25" s="432" t="s">
        <v>489</v>
      </c>
      <c r="I25" s="44" t="s">
        <v>485</v>
      </c>
      <c r="J25" s="963"/>
      <c r="L25" s="564" t="s">
        <v>487</v>
      </c>
      <c r="M25" s="952"/>
      <c r="N25" s="952"/>
    </row>
    <row r="26" spans="1:16" s="285" customFormat="1" ht="13.5" customHeight="1">
      <c r="A26" s="44" t="s">
        <v>483</v>
      </c>
      <c r="B26" s="342"/>
      <c r="D26" s="342" t="s">
        <v>484</v>
      </c>
      <c r="E26" s="282"/>
      <c r="F26" s="342"/>
      <c r="G26" s="430" t="s">
        <v>480</v>
      </c>
      <c r="I26" s="44" t="s">
        <v>483</v>
      </c>
      <c r="J26" s="963" t="s">
        <v>482</v>
      </c>
      <c r="L26" s="535" t="s">
        <v>484</v>
      </c>
      <c r="M26" s="952"/>
      <c r="N26" s="952"/>
      <c r="O26" s="435" t="s">
        <v>480</v>
      </c>
    </row>
    <row r="27" spans="1:16" s="285" customFormat="1" ht="13.5" customHeight="1">
      <c r="A27" s="285" t="s">
        <v>344</v>
      </c>
      <c r="B27" s="342"/>
      <c r="D27" s="342" t="s">
        <v>481</v>
      </c>
      <c r="E27" s="282"/>
      <c r="F27" s="342"/>
      <c r="G27" s="434" t="s">
        <v>478</v>
      </c>
      <c r="H27" s="428"/>
      <c r="J27" s="963"/>
      <c r="L27" s="535" t="s">
        <v>481</v>
      </c>
      <c r="M27" s="952"/>
      <c r="N27" s="952"/>
      <c r="O27" s="434" t="s">
        <v>478</v>
      </c>
      <c r="P27" s="963" t="s">
        <v>477</v>
      </c>
    </row>
    <row r="28" spans="1:16" s="285" customFormat="1" ht="13.5" customHeight="1">
      <c r="A28" s="44" t="s">
        <v>341</v>
      </c>
      <c r="B28" s="342"/>
      <c r="D28" s="342" t="s">
        <v>479</v>
      </c>
      <c r="E28" s="282"/>
      <c r="F28" s="342"/>
      <c r="G28" s="434" t="s">
        <v>347</v>
      </c>
      <c r="H28" s="428"/>
      <c r="J28" s="963"/>
      <c r="L28" s="535" t="s">
        <v>479</v>
      </c>
      <c r="M28" s="952"/>
      <c r="N28" s="952"/>
      <c r="O28" s="434" t="s">
        <v>347</v>
      </c>
      <c r="P28" s="963"/>
    </row>
    <row r="29" spans="1:16" s="285" customFormat="1" ht="13.5" customHeight="1">
      <c r="A29" s="44" t="s">
        <v>340</v>
      </c>
      <c r="B29" s="342"/>
      <c r="D29" s="342" t="s">
        <v>476</v>
      </c>
      <c r="E29" s="282"/>
      <c r="F29" s="342"/>
      <c r="G29" s="434" t="s">
        <v>345</v>
      </c>
      <c r="H29" s="428"/>
      <c r="J29" s="963"/>
      <c r="L29" s="535" t="s">
        <v>476</v>
      </c>
      <c r="M29" s="952"/>
      <c r="N29" s="952"/>
      <c r="O29" s="434" t="s">
        <v>345</v>
      </c>
      <c r="P29" s="963"/>
    </row>
    <row r="30" spans="1:16" s="285" customFormat="1" ht="13.5" customHeight="1">
      <c r="D30" s="342" t="s">
        <v>346</v>
      </c>
      <c r="E30" s="282"/>
      <c r="F30" s="342"/>
      <c r="I30" s="285" t="s">
        <v>344</v>
      </c>
      <c r="J30" s="963" t="s">
        <v>343</v>
      </c>
      <c r="L30" s="535" t="s">
        <v>346</v>
      </c>
      <c r="M30" s="953"/>
      <c r="N30" s="953"/>
      <c r="P30" s="963"/>
    </row>
    <row r="31" spans="1:16" s="285" customFormat="1" ht="13.5" customHeight="1">
      <c r="A31" s="90" t="s">
        <v>338</v>
      </c>
      <c r="I31" s="44" t="s">
        <v>341</v>
      </c>
      <c r="J31" s="963"/>
      <c r="L31" s="436" t="s">
        <v>342</v>
      </c>
    </row>
    <row r="32" spans="1:16" s="285" customFormat="1" ht="13.5" customHeight="1">
      <c r="A32" s="285" t="s">
        <v>336</v>
      </c>
      <c r="B32" s="342"/>
      <c r="I32" s="44" t="s">
        <v>340</v>
      </c>
      <c r="J32" s="963"/>
    </row>
    <row r="33" spans="1:22" s="285" customFormat="1" ht="13.5" customHeight="1">
      <c r="A33" s="285" t="s">
        <v>334</v>
      </c>
      <c r="B33" s="342"/>
    </row>
    <row r="34" spans="1:22" ht="13.5" customHeight="1">
      <c r="A34" s="44" t="s">
        <v>332</v>
      </c>
      <c r="B34" s="563" t="s">
        <v>1014</v>
      </c>
      <c r="C34" s="44" t="s">
        <v>337</v>
      </c>
      <c r="D34" s="45"/>
      <c r="E34" s="45"/>
      <c r="F34" s="45"/>
      <c r="G34" s="45"/>
      <c r="H34" s="45"/>
      <c r="I34" s="90" t="s">
        <v>338</v>
      </c>
      <c r="J34" s="285"/>
      <c r="K34" s="285"/>
      <c r="L34" s="285"/>
      <c r="M34" s="285"/>
      <c r="N34" s="285"/>
      <c r="O34" s="285"/>
      <c r="P34" s="285"/>
    </row>
    <row r="35" spans="1:22" ht="13.5" customHeight="1">
      <c r="A35" s="46"/>
      <c r="B35" s="46"/>
      <c r="C35" s="45"/>
      <c r="D35" s="45"/>
      <c r="E35" s="45"/>
      <c r="F35" s="45"/>
      <c r="G35" s="45"/>
      <c r="H35" s="45"/>
      <c r="I35" s="285" t="s">
        <v>336</v>
      </c>
      <c r="J35" s="964" t="s">
        <v>335</v>
      </c>
      <c r="K35" s="964"/>
      <c r="L35" s="964"/>
      <c r="M35" s="964"/>
      <c r="N35" s="964"/>
      <c r="O35" s="964"/>
      <c r="P35" s="285"/>
    </row>
    <row r="36" spans="1:22" ht="13.5" customHeight="1">
      <c r="A36" s="90" t="s">
        <v>327</v>
      </c>
      <c r="B36" s="285"/>
      <c r="C36" s="285"/>
      <c r="D36" s="285"/>
      <c r="E36" s="285"/>
      <c r="F36" s="285"/>
      <c r="G36" s="285"/>
      <c r="H36" s="285"/>
      <c r="I36" s="285" t="s">
        <v>334</v>
      </c>
      <c r="J36" s="964" t="s">
        <v>333</v>
      </c>
      <c r="K36" s="964"/>
      <c r="L36" s="964"/>
      <c r="M36" s="964"/>
      <c r="N36" s="964"/>
      <c r="O36" s="964"/>
      <c r="P36" s="285"/>
    </row>
    <row r="37" spans="1:22" s="44" customFormat="1" ht="13.5" customHeight="1">
      <c r="A37" s="285" t="s">
        <v>328</v>
      </c>
      <c r="B37" s="285"/>
      <c r="C37" s="285"/>
      <c r="D37" s="285"/>
      <c r="E37" s="285"/>
      <c r="F37" s="285"/>
      <c r="G37" s="285"/>
      <c r="H37" s="285"/>
      <c r="I37" s="44" t="s">
        <v>332</v>
      </c>
      <c r="J37" s="964" t="s">
        <v>331</v>
      </c>
      <c r="K37" s="964"/>
      <c r="L37" s="964"/>
      <c r="M37" s="964"/>
      <c r="N37" s="964"/>
      <c r="O37" s="964"/>
      <c r="P37" s="45"/>
    </row>
    <row r="38" spans="1:22" s="44" customFormat="1" ht="13.5" customHeight="1">
      <c r="A38" s="285" t="s">
        <v>429</v>
      </c>
      <c r="B38" s="285"/>
      <c r="C38" s="285"/>
      <c r="D38" s="285"/>
      <c r="E38" s="285"/>
      <c r="F38" s="285"/>
      <c r="G38" s="285"/>
      <c r="H38" s="285"/>
      <c r="I38" s="44" t="s">
        <v>330</v>
      </c>
      <c r="J38" s="964" t="s">
        <v>329</v>
      </c>
      <c r="K38" s="964"/>
      <c r="L38" s="964"/>
      <c r="M38" s="964"/>
      <c r="N38" s="964"/>
      <c r="O38" s="964"/>
      <c r="P38" s="45"/>
    </row>
    <row r="39" spans="1:22" ht="13.5" customHeight="1">
      <c r="A39" s="45"/>
      <c r="B39" s="45"/>
      <c r="C39" s="45"/>
      <c r="D39" s="45"/>
      <c r="E39" s="45"/>
      <c r="F39" s="45"/>
      <c r="G39" s="45"/>
      <c r="H39" s="45"/>
      <c r="I39" s="44"/>
      <c r="J39" s="44"/>
      <c r="K39" s="44"/>
      <c r="L39" s="44"/>
      <c r="M39" s="44"/>
      <c r="N39" s="44"/>
      <c r="O39" s="44"/>
      <c r="P39" s="44"/>
      <c r="Q39" s="44"/>
      <c r="R39" s="44"/>
      <c r="S39" s="44"/>
      <c r="T39" s="44"/>
      <c r="U39" s="44"/>
      <c r="V39" s="44"/>
    </row>
    <row r="40" spans="1:22" ht="13.5" customHeight="1">
      <c r="A40" s="285" t="s">
        <v>432</v>
      </c>
      <c r="B40" s="285"/>
      <c r="C40" s="285"/>
      <c r="D40" s="285"/>
      <c r="E40" s="285"/>
      <c r="F40" s="285"/>
      <c r="G40" s="285"/>
      <c r="H40" s="285"/>
      <c r="I40" s="90" t="s">
        <v>327</v>
      </c>
      <c r="J40" s="285"/>
      <c r="K40" s="285"/>
      <c r="L40" s="285"/>
      <c r="M40" s="285"/>
      <c r="N40" s="285"/>
      <c r="O40" s="285"/>
      <c r="P40" s="285"/>
      <c r="Q40" s="44"/>
      <c r="R40" s="44"/>
      <c r="S40" s="44"/>
      <c r="T40" s="44"/>
      <c r="U40" s="44"/>
      <c r="V40" s="44"/>
    </row>
    <row r="41" spans="1:22" ht="13.5" customHeight="1">
      <c r="A41" s="285" t="s">
        <v>429</v>
      </c>
      <c r="B41" s="285"/>
      <c r="C41" s="285"/>
      <c r="D41" s="285"/>
      <c r="E41" s="285"/>
      <c r="F41" s="285"/>
      <c r="G41" s="285"/>
      <c r="H41" s="285"/>
      <c r="I41" s="285" t="s">
        <v>326</v>
      </c>
      <c r="J41" s="285"/>
      <c r="K41" s="957" t="s">
        <v>325</v>
      </c>
      <c r="L41" s="958"/>
      <c r="M41" s="958"/>
      <c r="N41" s="958"/>
      <c r="O41" s="958"/>
      <c r="P41" s="959"/>
      <c r="Q41" s="44"/>
      <c r="R41" s="44"/>
      <c r="S41" s="44"/>
      <c r="T41" s="44"/>
      <c r="U41" s="44"/>
      <c r="V41" s="44"/>
    </row>
    <row r="42" spans="1:22" ht="13.5" customHeight="1">
      <c r="A42" s="285" t="s">
        <v>429</v>
      </c>
      <c r="B42" s="285"/>
      <c r="C42" s="285"/>
      <c r="D42" s="285"/>
      <c r="E42" s="285"/>
      <c r="F42" s="285"/>
      <c r="G42" s="285"/>
      <c r="H42" s="285"/>
      <c r="I42" s="285"/>
      <c r="J42" s="285"/>
      <c r="K42" s="960"/>
      <c r="L42" s="961"/>
      <c r="M42" s="961"/>
      <c r="N42" s="961"/>
      <c r="O42" s="961"/>
      <c r="P42" s="962"/>
      <c r="Q42" s="44"/>
      <c r="R42" s="44"/>
      <c r="S42" s="44"/>
      <c r="T42" s="44"/>
      <c r="U42" s="44"/>
      <c r="V42" s="44"/>
    </row>
    <row r="43" spans="1:22" ht="13.5" customHeight="1">
      <c r="A43" s="45"/>
      <c r="B43" s="45"/>
      <c r="C43" s="45"/>
      <c r="D43" s="45"/>
      <c r="E43" s="45"/>
      <c r="F43" s="45"/>
      <c r="G43" s="45"/>
      <c r="H43" s="45"/>
      <c r="I43" s="285" t="s">
        <v>431</v>
      </c>
      <c r="J43" s="285"/>
      <c r="K43" s="957" t="s">
        <v>430</v>
      </c>
      <c r="L43" s="958"/>
      <c r="M43" s="958"/>
      <c r="N43" s="958"/>
      <c r="O43" s="958"/>
      <c r="P43" s="959"/>
      <c r="Q43" s="44"/>
      <c r="R43" s="44"/>
      <c r="S43" s="44"/>
      <c r="T43" s="44"/>
      <c r="U43" s="44"/>
      <c r="V43" s="44"/>
    </row>
    <row r="44" spans="1:22" ht="13.5" customHeight="1">
      <c r="A44" s="45"/>
      <c r="B44" s="45"/>
      <c r="C44" s="45"/>
      <c r="D44" s="45"/>
      <c r="E44" s="45"/>
      <c r="F44" s="45"/>
      <c r="G44" s="45"/>
      <c r="H44" s="45"/>
      <c r="I44" s="285"/>
      <c r="J44" s="285"/>
      <c r="K44" s="960"/>
      <c r="L44" s="961"/>
      <c r="M44" s="961"/>
      <c r="N44" s="961"/>
      <c r="O44" s="961"/>
      <c r="P44" s="962"/>
      <c r="Q44" s="44"/>
      <c r="R44" s="44"/>
      <c r="S44" s="44"/>
      <c r="T44" s="44"/>
      <c r="U44" s="44"/>
      <c r="V44" s="44"/>
    </row>
    <row r="45" spans="1:22" ht="13.5" customHeight="1">
      <c r="I45" s="285"/>
      <c r="J45" s="285"/>
      <c r="K45" s="285"/>
      <c r="L45" s="285"/>
      <c r="M45" s="285"/>
      <c r="N45" s="285"/>
      <c r="O45" s="285"/>
      <c r="P45" s="285"/>
      <c r="Q45" s="44"/>
      <c r="R45" s="44"/>
      <c r="S45" s="44"/>
      <c r="T45" s="44"/>
      <c r="U45" s="44"/>
      <c r="V45" s="44"/>
    </row>
    <row r="46" spans="1:22">
      <c r="I46" s="44"/>
      <c r="J46" s="44"/>
      <c r="K46" s="44"/>
      <c r="L46" s="44"/>
      <c r="M46" s="44"/>
      <c r="N46" s="44"/>
      <c r="O46" s="44"/>
      <c r="P46" s="44"/>
      <c r="Q46" s="44"/>
      <c r="R46" s="44"/>
      <c r="S46" s="44"/>
      <c r="T46" s="44"/>
      <c r="U46" s="44"/>
      <c r="V46" s="44"/>
    </row>
    <row r="47" spans="1:22">
      <c r="I47" s="44"/>
      <c r="J47" s="44"/>
      <c r="K47" s="44"/>
      <c r="L47" s="44"/>
      <c r="M47" s="44"/>
      <c r="N47" s="44"/>
      <c r="O47" s="44"/>
      <c r="P47" s="44"/>
      <c r="Q47" s="44"/>
      <c r="R47" s="44"/>
      <c r="S47" s="44"/>
      <c r="T47" s="44"/>
      <c r="U47" s="44"/>
      <c r="V47" s="44"/>
    </row>
  </sheetData>
  <mergeCells count="26">
    <mergeCell ref="K43:P44"/>
    <mergeCell ref="J20:J25"/>
    <mergeCell ref="P20:P24"/>
    <mergeCell ref="J26:J29"/>
    <mergeCell ref="P27:P30"/>
    <mergeCell ref="J30:J32"/>
    <mergeCell ref="J35:O35"/>
    <mergeCell ref="J36:O36"/>
    <mergeCell ref="J37:O37"/>
    <mergeCell ref="J38:O38"/>
    <mergeCell ref="K41:P42"/>
    <mergeCell ref="P11:P15"/>
    <mergeCell ref="M21:M30"/>
    <mergeCell ref="B7:G7"/>
    <mergeCell ref="J7:O7"/>
    <mergeCell ref="B8:C8"/>
    <mergeCell ref="E8:G8"/>
    <mergeCell ref="J11:J17"/>
    <mergeCell ref="M11:M15"/>
    <mergeCell ref="N21:N30"/>
    <mergeCell ref="B4:G4"/>
    <mergeCell ref="J4:O4"/>
    <mergeCell ref="B5:G5"/>
    <mergeCell ref="J5:O5"/>
    <mergeCell ref="B6:G6"/>
    <mergeCell ref="J6:O6"/>
  </mergeCells>
  <phoneticPr fontId="2" type="noConversion"/>
  <pageMargins left="0.5" right="0.5" top="1" bottom="0.5" header="0.5" footer="0.5"/>
  <pageSetup fitToWidth="4" orientation="portrait" horizontalDpi="4294967292" verticalDpi="4294967292"/>
  <headerFooter>
    <oddHeader>&amp;L&amp;"Optima,Bold"6.0 BOILERS&amp;"Optima,Regular"&amp;8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view="pageLayout" workbookViewId="0"/>
  </sheetViews>
  <sheetFormatPr baseColWidth="10" defaultColWidth="11" defaultRowHeight="14" x14ac:dyDescent="0"/>
  <cols>
    <col min="1" max="1" width="15.85546875" style="44" customWidth="1"/>
    <col min="2" max="2" width="13.28515625" style="44" customWidth="1"/>
    <col min="3" max="3" width="4.85546875" style="44" customWidth="1"/>
    <col min="4" max="4" width="19.140625" style="44" customWidth="1"/>
    <col min="5" max="5" width="12.5703125" style="44" customWidth="1"/>
    <col min="6" max="6" width="10.7109375" style="44" customWidth="1"/>
    <col min="7" max="7" width="19.140625" style="44" customWidth="1"/>
    <col min="8" max="8" width="15.7109375" style="45" customWidth="1"/>
    <col min="9" max="9" width="1.7109375" style="45" customWidth="1"/>
    <col min="10" max="10" width="5.140625" style="45" customWidth="1"/>
    <col min="11" max="11" width="13.28515625" style="45" customWidth="1"/>
    <col min="12" max="12" width="8" style="45" customWidth="1"/>
    <col min="13" max="13" width="16.42578125" style="45" customWidth="1"/>
    <col min="14" max="16384" width="11" style="45"/>
  </cols>
  <sheetData>
    <row r="1" spans="1:13" ht="14.25" customHeight="1">
      <c r="A1" s="118" t="s">
        <v>1462</v>
      </c>
      <c r="E1" s="422"/>
      <c r="F1" s="46"/>
      <c r="G1" s="118" t="s">
        <v>1463</v>
      </c>
    </row>
    <row r="2" spans="1:13" ht="13.5" customHeight="1">
      <c r="A2" s="90" t="s">
        <v>409</v>
      </c>
      <c r="E2" s="46"/>
      <c r="F2" s="46"/>
      <c r="G2" s="90" t="s">
        <v>409</v>
      </c>
      <c r="H2" s="44"/>
      <c r="I2" s="44"/>
      <c r="J2" s="44"/>
      <c r="K2" s="44"/>
      <c r="L2" s="46"/>
      <c r="M2" s="46"/>
    </row>
    <row r="3" spans="1:13" ht="13.5" customHeight="1">
      <c r="A3" s="116" t="s">
        <v>475</v>
      </c>
      <c r="B3" s="947"/>
      <c r="C3" s="947"/>
      <c r="D3" s="947"/>
      <c r="E3" s="947"/>
      <c r="F3" s="947"/>
      <c r="G3" s="116" t="s">
        <v>475</v>
      </c>
      <c r="H3" s="964" t="s">
        <v>474</v>
      </c>
      <c r="I3" s="964"/>
      <c r="J3" s="964"/>
      <c r="K3" s="964"/>
      <c r="L3" s="964"/>
      <c r="M3" s="964"/>
    </row>
    <row r="4" spans="1:13" s="285" customFormat="1" ht="13.5" customHeight="1">
      <c r="A4" s="116" t="s">
        <v>473</v>
      </c>
      <c r="B4" s="947"/>
      <c r="C4" s="947"/>
      <c r="D4" s="947"/>
      <c r="E4" s="947"/>
      <c r="F4" s="947"/>
      <c r="G4" s="116" t="s">
        <v>473</v>
      </c>
      <c r="H4" s="964" t="s">
        <v>472</v>
      </c>
      <c r="I4" s="964"/>
      <c r="J4" s="964"/>
      <c r="K4" s="964"/>
      <c r="L4" s="964"/>
      <c r="M4" s="964"/>
    </row>
    <row r="5" spans="1:13" s="285" customFormat="1" ht="13.5" customHeight="1">
      <c r="A5" s="116" t="s">
        <v>471</v>
      </c>
      <c r="B5" s="947"/>
      <c r="C5" s="947"/>
      <c r="D5" s="947"/>
      <c r="E5" s="947"/>
      <c r="F5" s="947"/>
      <c r="G5" s="116" t="s">
        <v>471</v>
      </c>
      <c r="H5" s="964" t="s">
        <v>470</v>
      </c>
      <c r="I5" s="964"/>
      <c r="J5" s="964"/>
      <c r="K5" s="964"/>
      <c r="L5" s="964"/>
      <c r="M5" s="964"/>
    </row>
    <row r="6" spans="1:13" s="285" customFormat="1" ht="13.5" customHeight="1">
      <c r="A6" s="116" t="s">
        <v>469</v>
      </c>
      <c r="B6" s="947"/>
      <c r="C6" s="947"/>
      <c r="D6" s="947"/>
      <c r="E6" s="947"/>
      <c r="F6" s="947"/>
      <c r="G6" s="116" t="s">
        <v>469</v>
      </c>
      <c r="H6" s="965" t="s">
        <v>467</v>
      </c>
      <c r="I6" s="966"/>
      <c r="J6" s="966"/>
      <c r="K6" s="966"/>
      <c r="L6" s="966"/>
      <c r="M6" s="967"/>
    </row>
    <row r="7" spans="1:13" s="285" customFormat="1" ht="13.5" customHeight="1">
      <c r="A7" s="49" t="s">
        <v>468</v>
      </c>
      <c r="B7" s="968"/>
      <c r="C7" s="969"/>
      <c r="D7" s="112" t="s">
        <v>466</v>
      </c>
      <c r="E7" s="956"/>
      <c r="F7" s="956"/>
      <c r="G7" s="49" t="s">
        <v>468</v>
      </c>
      <c r="H7" s="115" t="s">
        <v>467</v>
      </c>
      <c r="I7" s="114"/>
      <c r="J7" s="277"/>
      <c r="K7" s="112" t="s">
        <v>466</v>
      </c>
      <c r="L7" s="970" t="s">
        <v>465</v>
      </c>
      <c r="M7" s="971"/>
    </row>
    <row r="8" spans="1:13" s="285" customFormat="1" ht="13.5" customHeight="1">
      <c r="A8" s="108"/>
      <c r="B8" s="46"/>
      <c r="C8" s="46"/>
      <c r="D8" s="46"/>
      <c r="E8" s="108"/>
      <c r="F8" s="111"/>
      <c r="G8" s="108"/>
      <c r="H8" s="46"/>
      <c r="I8" s="46"/>
      <c r="J8" s="46"/>
      <c r="K8" s="46"/>
      <c r="L8" s="108"/>
      <c r="M8" s="111"/>
    </row>
    <row r="9" spans="1:13" s="285" customFormat="1" ht="13.5" customHeight="1">
      <c r="A9" s="109" t="s">
        <v>464</v>
      </c>
      <c r="C9" s="81"/>
      <c r="D9" s="78" t="s">
        <v>463</v>
      </c>
      <c r="E9" s="108"/>
      <c r="F9" s="107"/>
      <c r="G9" s="109" t="s">
        <v>464</v>
      </c>
      <c r="I9" s="81"/>
      <c r="J9" s="78" t="s">
        <v>463</v>
      </c>
      <c r="L9" s="108"/>
      <c r="M9" s="107"/>
    </row>
    <row r="10" spans="1:13" s="285" customFormat="1" ht="13.5" customHeight="1">
      <c r="A10" s="285" t="s">
        <v>462</v>
      </c>
      <c r="B10" s="342"/>
      <c r="C10" s="81"/>
      <c r="E10" s="105" t="s">
        <v>490</v>
      </c>
      <c r="F10" s="105" t="s">
        <v>489</v>
      </c>
      <c r="G10" s="285" t="s">
        <v>462</v>
      </c>
      <c r="H10" s="95" t="s">
        <v>449</v>
      </c>
      <c r="I10" s="81"/>
      <c r="L10" s="105" t="s">
        <v>490</v>
      </c>
      <c r="M10" s="105" t="s">
        <v>489</v>
      </c>
    </row>
    <row r="11" spans="1:13" s="285" customFormat="1" ht="13.5" customHeight="1">
      <c r="A11" s="285" t="s">
        <v>461</v>
      </c>
      <c r="B11" s="342"/>
      <c r="C11" s="81"/>
      <c r="D11" s="96" t="s">
        <v>460</v>
      </c>
      <c r="E11" s="100"/>
      <c r="F11" s="342"/>
      <c r="G11" s="285" t="s">
        <v>461</v>
      </c>
      <c r="H11" s="95" t="s">
        <v>449</v>
      </c>
      <c r="I11" s="81"/>
      <c r="J11" s="96" t="s">
        <v>460</v>
      </c>
      <c r="L11" s="951" t="s">
        <v>459</v>
      </c>
      <c r="M11" s="951" t="s">
        <v>458</v>
      </c>
    </row>
    <row r="12" spans="1:13" s="285" customFormat="1" ht="13.5" customHeight="1">
      <c r="A12" s="285" t="s">
        <v>457</v>
      </c>
      <c r="B12" s="342"/>
      <c r="C12" s="81"/>
      <c r="D12" s="96" t="s">
        <v>455</v>
      </c>
      <c r="E12" s="100"/>
      <c r="F12" s="284"/>
      <c r="G12" s="285" t="s">
        <v>457</v>
      </c>
      <c r="H12" s="972" t="s">
        <v>456</v>
      </c>
      <c r="I12" s="81"/>
      <c r="J12" s="96" t="s">
        <v>455</v>
      </c>
      <c r="L12" s="975"/>
      <c r="M12" s="952"/>
    </row>
    <row r="13" spans="1:13" s="285" customFormat="1" ht="13.5" customHeight="1">
      <c r="A13" s="551" t="s">
        <v>120</v>
      </c>
      <c r="B13" s="561" t="s">
        <v>121</v>
      </c>
      <c r="D13" s="96" t="s">
        <v>454</v>
      </c>
      <c r="E13" s="103"/>
      <c r="F13" s="342"/>
      <c r="H13" s="973"/>
      <c r="J13" s="96" t="s">
        <v>453</v>
      </c>
      <c r="L13" s="975"/>
      <c r="M13" s="952"/>
    </row>
    <row r="14" spans="1:13" s="285" customFormat="1" ht="13.5" customHeight="1">
      <c r="A14" s="551" t="s">
        <v>115</v>
      </c>
      <c r="B14" s="556"/>
      <c r="D14" s="96" t="s">
        <v>452</v>
      </c>
      <c r="E14" s="100"/>
      <c r="F14" s="101"/>
      <c r="G14" s="551" t="s">
        <v>120</v>
      </c>
      <c r="H14" s="973"/>
      <c r="J14" s="96" t="s">
        <v>452</v>
      </c>
      <c r="L14" s="975"/>
      <c r="M14" s="952"/>
    </row>
    <row r="15" spans="1:13" s="285" customFormat="1" ht="13.5" customHeight="1">
      <c r="A15" s="285" t="s">
        <v>450</v>
      </c>
      <c r="B15" s="342"/>
      <c r="D15" s="96" t="s">
        <v>451</v>
      </c>
      <c r="E15" s="100"/>
      <c r="F15" s="101"/>
      <c r="G15" s="551" t="s">
        <v>115</v>
      </c>
      <c r="H15" s="974"/>
      <c r="J15" s="96" t="s">
        <v>451</v>
      </c>
      <c r="L15" s="975"/>
      <c r="M15" s="952"/>
    </row>
    <row r="16" spans="1:13" s="285" customFormat="1" ht="13.5" customHeight="1">
      <c r="D16" s="96" t="s">
        <v>448</v>
      </c>
      <c r="E16" s="100"/>
      <c r="F16" s="97"/>
      <c r="G16" s="285" t="s">
        <v>450</v>
      </c>
      <c r="H16" s="95" t="s">
        <v>449</v>
      </c>
      <c r="J16" s="96" t="s">
        <v>448</v>
      </c>
      <c r="L16" s="975"/>
      <c r="M16" s="952"/>
    </row>
    <row r="17" spans="1:13" s="285" customFormat="1" ht="13.5" customHeight="1">
      <c r="A17" s="90" t="s">
        <v>446</v>
      </c>
      <c r="B17" s="81"/>
      <c r="D17" s="96" t="s">
        <v>447</v>
      </c>
      <c r="E17" s="98"/>
      <c r="F17" s="97"/>
      <c r="J17" s="96" t="s">
        <v>447</v>
      </c>
      <c r="L17" s="975"/>
      <c r="M17" s="952"/>
    </row>
    <row r="18" spans="1:13" s="285" customFormat="1" ht="13.5" customHeight="1">
      <c r="A18" s="85" t="s">
        <v>375</v>
      </c>
      <c r="B18" s="284"/>
      <c r="D18" s="96" t="s">
        <v>445</v>
      </c>
      <c r="E18" s="98"/>
      <c r="F18" s="97"/>
      <c r="G18" s="90" t="s">
        <v>446</v>
      </c>
      <c r="H18" s="81"/>
      <c r="J18" s="96" t="s">
        <v>445</v>
      </c>
      <c r="L18" s="975"/>
      <c r="M18" s="952"/>
    </row>
    <row r="19" spans="1:13" s="285" customFormat="1" ht="13.5" customHeight="1">
      <c r="A19" s="85" t="s">
        <v>443</v>
      </c>
      <c r="B19" s="342"/>
      <c r="D19" s="96" t="s">
        <v>444</v>
      </c>
      <c r="E19" s="98"/>
      <c r="F19" s="97"/>
      <c r="G19" s="85" t="s">
        <v>375</v>
      </c>
      <c r="H19" s="83" t="s">
        <v>414</v>
      </c>
      <c r="J19" s="96" t="s">
        <v>444</v>
      </c>
      <c r="L19" s="976"/>
      <c r="M19" s="953"/>
    </row>
    <row r="20" spans="1:13" s="285" customFormat="1" ht="13.5" customHeight="1">
      <c r="A20" s="85" t="s">
        <v>442</v>
      </c>
      <c r="B20" s="342"/>
      <c r="G20" s="85" t="s">
        <v>443</v>
      </c>
      <c r="H20" s="83" t="s">
        <v>414</v>
      </c>
    </row>
    <row r="21" spans="1:13" s="285" customFormat="1" ht="13.5" customHeight="1">
      <c r="A21" s="85" t="s">
        <v>484</v>
      </c>
      <c r="B21" s="284"/>
      <c r="D21" s="90" t="s">
        <v>338</v>
      </c>
      <c r="F21" s="82"/>
      <c r="G21" s="85" t="s">
        <v>442</v>
      </c>
      <c r="H21" s="83" t="s">
        <v>414</v>
      </c>
      <c r="J21" s="90" t="s">
        <v>338</v>
      </c>
      <c r="M21" s="82" t="s">
        <v>441</v>
      </c>
    </row>
    <row r="22" spans="1:13" s="285" customFormat="1" ht="13.5" customHeight="1">
      <c r="A22" s="85" t="s">
        <v>481</v>
      </c>
      <c r="B22" s="342"/>
      <c r="D22" s="285" t="s">
        <v>440</v>
      </c>
      <c r="F22" s="342"/>
      <c r="G22" s="85" t="s">
        <v>484</v>
      </c>
      <c r="H22" s="83" t="s">
        <v>414</v>
      </c>
      <c r="J22" s="285" t="s">
        <v>440</v>
      </c>
      <c r="M22" s="95" t="s">
        <v>542</v>
      </c>
    </row>
    <row r="23" spans="1:13" s="285" customFormat="1" ht="13.5" customHeight="1">
      <c r="A23" s="85" t="s">
        <v>438</v>
      </c>
      <c r="B23" s="342"/>
      <c r="D23" s="285" t="s">
        <v>439</v>
      </c>
      <c r="F23" s="342"/>
      <c r="G23" s="85" t="s">
        <v>481</v>
      </c>
      <c r="H23" s="83" t="s">
        <v>414</v>
      </c>
      <c r="J23" s="285" t="s">
        <v>439</v>
      </c>
      <c r="M23" s="95" t="s">
        <v>542</v>
      </c>
    </row>
    <row r="24" spans="1:13" s="285" customFormat="1" ht="13.5" customHeight="1">
      <c r="A24" s="285" t="s">
        <v>435</v>
      </c>
      <c r="B24" s="342"/>
      <c r="D24" s="85" t="s">
        <v>437</v>
      </c>
      <c r="F24" s="342"/>
      <c r="G24" s="85" t="s">
        <v>438</v>
      </c>
      <c r="H24" s="83" t="s">
        <v>414</v>
      </c>
      <c r="J24" s="85" t="s">
        <v>437</v>
      </c>
      <c r="M24" s="95" t="s">
        <v>436</v>
      </c>
    </row>
    <row r="25" spans="1:13" s="285" customFormat="1" ht="13.5" customHeight="1">
      <c r="A25" s="285" t="s">
        <v>434</v>
      </c>
      <c r="B25" s="342"/>
      <c r="G25" s="285" t="s">
        <v>435</v>
      </c>
      <c r="H25" s="83" t="s">
        <v>414</v>
      </c>
    </row>
    <row r="26" spans="1:13" s="285" customFormat="1" ht="13.5" customHeight="1">
      <c r="D26" s="90" t="s">
        <v>433</v>
      </c>
      <c r="E26" s="45"/>
      <c r="G26" s="285" t="s">
        <v>434</v>
      </c>
      <c r="H26" s="83" t="s">
        <v>414</v>
      </c>
      <c r="J26" s="90" t="s">
        <v>433</v>
      </c>
      <c r="L26" s="45"/>
    </row>
    <row r="27" spans="1:13" s="285" customFormat="1" ht="13.5" customHeight="1">
      <c r="A27" s="92" t="s">
        <v>552</v>
      </c>
      <c r="B27" s="91"/>
      <c r="D27" s="285" t="s">
        <v>547</v>
      </c>
      <c r="F27" s="563" t="s">
        <v>1014</v>
      </c>
      <c r="J27" s="285" t="s">
        <v>547</v>
      </c>
      <c r="M27" s="87" t="s">
        <v>542</v>
      </c>
    </row>
    <row r="28" spans="1:13" s="285" customFormat="1" ht="13.5" customHeight="1">
      <c r="A28" s="85" t="s">
        <v>375</v>
      </c>
      <c r="B28" s="342"/>
      <c r="D28" s="85" t="s">
        <v>546</v>
      </c>
      <c r="E28" s="45"/>
      <c r="F28" s="563" t="s">
        <v>1014</v>
      </c>
      <c r="G28" s="92" t="s">
        <v>552</v>
      </c>
      <c r="H28" s="91"/>
      <c r="J28" s="85" t="s">
        <v>544</v>
      </c>
      <c r="L28" s="45"/>
      <c r="M28" s="87" t="s">
        <v>542</v>
      </c>
    </row>
    <row r="29" spans="1:13" s="285" customFormat="1" ht="13.5" customHeight="1">
      <c r="A29" s="85" t="s">
        <v>502</v>
      </c>
      <c r="B29" s="342"/>
      <c r="D29" s="85" t="s">
        <v>551</v>
      </c>
      <c r="E29" s="45"/>
      <c r="F29" s="563" t="s">
        <v>1014</v>
      </c>
      <c r="G29" s="85" t="s">
        <v>375</v>
      </c>
      <c r="H29" s="83" t="s">
        <v>414</v>
      </c>
      <c r="J29" s="85" t="s">
        <v>551</v>
      </c>
      <c r="L29" s="45"/>
      <c r="M29" s="87" t="s">
        <v>542</v>
      </c>
    </row>
    <row r="30" spans="1:13" ht="13.5" customHeight="1">
      <c r="A30" s="85" t="s">
        <v>550</v>
      </c>
      <c r="B30" s="342"/>
      <c r="C30" s="285"/>
      <c r="D30" s="285" t="s">
        <v>541</v>
      </c>
      <c r="E30" s="45"/>
      <c r="F30" s="563" t="s">
        <v>1014</v>
      </c>
      <c r="G30" s="85" t="s">
        <v>502</v>
      </c>
      <c r="H30" s="83" t="s">
        <v>414</v>
      </c>
      <c r="I30" s="285"/>
      <c r="J30" s="285" t="s">
        <v>541</v>
      </c>
      <c r="M30" s="87" t="s">
        <v>540</v>
      </c>
    </row>
    <row r="31" spans="1:13" ht="13.5" customHeight="1">
      <c r="A31" s="85" t="s">
        <v>493</v>
      </c>
      <c r="B31" s="342"/>
      <c r="C31" s="285"/>
      <c r="D31" s="86" t="s">
        <v>539</v>
      </c>
      <c r="E31" s="45"/>
      <c r="F31" s="82"/>
      <c r="G31" s="85" t="s">
        <v>550</v>
      </c>
      <c r="H31" s="83" t="s">
        <v>414</v>
      </c>
      <c r="I31" s="285"/>
      <c r="J31" s="86" t="s">
        <v>539</v>
      </c>
      <c r="M31" s="82"/>
    </row>
    <row r="32" spans="1:13" ht="13.5" customHeight="1">
      <c r="A32" s="85" t="s">
        <v>549</v>
      </c>
      <c r="B32" s="342"/>
      <c r="C32" s="285"/>
      <c r="D32" s="85"/>
      <c r="E32" s="285"/>
      <c r="F32" s="82"/>
      <c r="G32" s="85" t="s">
        <v>493</v>
      </c>
      <c r="H32" s="83" t="s">
        <v>414</v>
      </c>
      <c r="I32" s="285"/>
      <c r="J32" s="85"/>
      <c r="L32" s="285"/>
      <c r="M32" s="82"/>
    </row>
    <row r="33" spans="1:13" s="44" customFormat="1" ht="13.5" customHeight="1">
      <c r="A33" s="85" t="s">
        <v>485</v>
      </c>
      <c r="B33" s="342"/>
      <c r="C33" s="285"/>
      <c r="D33" s="90" t="s">
        <v>548</v>
      </c>
      <c r="E33" s="45"/>
      <c r="F33" s="82"/>
      <c r="G33" s="85" t="s">
        <v>549</v>
      </c>
      <c r="H33" s="83" t="s">
        <v>414</v>
      </c>
      <c r="I33" s="285"/>
      <c r="J33" s="90" t="s">
        <v>548</v>
      </c>
      <c r="L33" s="45"/>
      <c r="M33" s="82"/>
    </row>
    <row r="34" spans="1:13" s="44" customFormat="1" ht="13.5" customHeight="1">
      <c r="A34" s="85" t="s">
        <v>545</v>
      </c>
      <c r="B34" s="342"/>
      <c r="C34" s="285"/>
      <c r="D34" s="285" t="s">
        <v>547</v>
      </c>
      <c r="F34" s="563" t="s">
        <v>1014</v>
      </c>
      <c r="G34" s="85" t="s">
        <v>485</v>
      </c>
      <c r="H34" s="83" t="s">
        <v>414</v>
      </c>
      <c r="I34" s="285"/>
      <c r="J34" s="285" t="s">
        <v>547</v>
      </c>
      <c r="M34" s="87" t="s">
        <v>542</v>
      </c>
    </row>
    <row r="35" spans="1:13" s="44" customFormat="1" ht="13.5" customHeight="1">
      <c r="A35" s="85" t="s">
        <v>484</v>
      </c>
      <c r="B35" s="342"/>
      <c r="C35" s="285"/>
      <c r="D35" s="85" t="s">
        <v>546</v>
      </c>
      <c r="E35" s="45"/>
      <c r="F35" s="563" t="s">
        <v>1014</v>
      </c>
      <c r="G35" s="85" t="s">
        <v>545</v>
      </c>
      <c r="H35" s="83" t="s">
        <v>414</v>
      </c>
      <c r="I35" s="285"/>
      <c r="J35" s="85" t="s">
        <v>544</v>
      </c>
      <c r="L35" s="45"/>
      <c r="M35" s="87" t="s">
        <v>542</v>
      </c>
    </row>
    <row r="36" spans="1:13" ht="13.5" customHeight="1">
      <c r="A36" s="85" t="s">
        <v>481</v>
      </c>
      <c r="B36" s="342"/>
      <c r="C36" s="285"/>
      <c r="D36" s="285" t="s">
        <v>543</v>
      </c>
      <c r="F36" s="563" t="s">
        <v>1014</v>
      </c>
      <c r="G36" s="85" t="s">
        <v>484</v>
      </c>
      <c r="H36" s="83" t="s">
        <v>414</v>
      </c>
      <c r="I36" s="285"/>
      <c r="J36" s="285" t="s">
        <v>543</v>
      </c>
      <c r="L36" s="44"/>
      <c r="M36" s="87" t="s">
        <v>542</v>
      </c>
    </row>
    <row r="37" spans="1:13" ht="13.5" customHeight="1">
      <c r="A37" s="85" t="s">
        <v>341</v>
      </c>
      <c r="B37" s="342"/>
      <c r="C37" s="285"/>
      <c r="D37" s="85" t="s">
        <v>541</v>
      </c>
      <c r="F37" s="563" t="s">
        <v>1014</v>
      </c>
      <c r="G37" s="85" t="s">
        <v>481</v>
      </c>
      <c r="H37" s="83" t="s">
        <v>414</v>
      </c>
      <c r="I37" s="285"/>
      <c r="J37" s="85" t="s">
        <v>541</v>
      </c>
      <c r="L37" s="44"/>
      <c r="M37" s="87" t="s">
        <v>540</v>
      </c>
    </row>
    <row r="38" spans="1:13" ht="13.5" customHeight="1">
      <c r="A38" s="85" t="s">
        <v>538</v>
      </c>
      <c r="B38" s="342"/>
      <c r="C38" s="81"/>
      <c r="D38" s="86" t="s">
        <v>539</v>
      </c>
      <c r="E38" s="45"/>
      <c r="F38" s="438"/>
      <c r="G38" s="85" t="s">
        <v>341</v>
      </c>
      <c r="H38" s="83" t="s">
        <v>414</v>
      </c>
      <c r="I38" s="81"/>
      <c r="J38" s="86" t="s">
        <v>539</v>
      </c>
    </row>
    <row r="39" spans="1:13" ht="13.5" customHeight="1">
      <c r="A39" s="44" t="s">
        <v>537</v>
      </c>
      <c r="B39" s="563" t="s">
        <v>1014</v>
      </c>
      <c r="G39" s="85" t="s">
        <v>538</v>
      </c>
      <c r="H39" s="83" t="s">
        <v>414</v>
      </c>
      <c r="I39" s="44"/>
      <c r="J39" s="82"/>
      <c r="L39" s="82"/>
      <c r="M39" s="82"/>
    </row>
    <row r="40" spans="1:13" ht="13.5" customHeight="1">
      <c r="G40" s="44" t="s">
        <v>537</v>
      </c>
      <c r="H40" s="83" t="s">
        <v>414</v>
      </c>
      <c r="I40" s="82"/>
      <c r="J40" s="82"/>
      <c r="K40" s="82"/>
      <c r="L40" s="82"/>
      <c r="M40" s="82"/>
    </row>
    <row r="41" spans="1:13" ht="13.5" customHeight="1">
      <c r="A41" s="78" t="s">
        <v>413</v>
      </c>
      <c r="B41" s="81"/>
      <c r="C41" s="81"/>
      <c r="D41" s="45"/>
      <c r="E41" s="45"/>
      <c r="F41" s="45"/>
      <c r="H41" s="81"/>
      <c r="I41" s="81"/>
      <c r="J41" s="81"/>
    </row>
    <row r="42" spans="1:13" ht="13.5" customHeight="1">
      <c r="A42" s="81" t="s">
        <v>412</v>
      </c>
      <c r="B42" s="340"/>
      <c r="C42" s="340"/>
      <c r="G42" s="78" t="s">
        <v>413</v>
      </c>
    </row>
    <row r="43" spans="1:13" ht="13.5" customHeight="1">
      <c r="A43" s="340"/>
      <c r="B43" s="280"/>
      <c r="C43" s="324"/>
      <c r="D43" s="324"/>
      <c r="E43" s="324"/>
      <c r="F43" s="324"/>
      <c r="G43" s="437" t="s">
        <v>412</v>
      </c>
      <c r="H43" s="963" t="s">
        <v>410</v>
      </c>
      <c r="I43" s="963"/>
      <c r="J43" s="963"/>
      <c r="K43" s="963"/>
      <c r="L43" s="963"/>
      <c r="M43" s="963"/>
    </row>
    <row r="44" spans="1:13" ht="13.5" customHeight="1">
      <c r="A44" s="324"/>
      <c r="B44" s="324"/>
      <c r="C44" s="324"/>
      <c r="D44" s="324"/>
      <c r="E44" s="324"/>
      <c r="F44" s="324"/>
      <c r="G44" s="44" t="s">
        <v>411</v>
      </c>
      <c r="H44" s="963" t="s">
        <v>410</v>
      </c>
      <c r="I44" s="963"/>
      <c r="J44" s="963"/>
      <c r="K44" s="963"/>
      <c r="L44" s="963"/>
      <c r="M44" s="963"/>
    </row>
    <row r="45" spans="1:13" ht="13.5" customHeight="1">
      <c r="A45" s="439" t="s">
        <v>411</v>
      </c>
      <c r="B45" s="324"/>
      <c r="C45" s="324"/>
      <c r="D45" s="324"/>
      <c r="E45" s="324"/>
      <c r="F45" s="324"/>
      <c r="G45" s="45"/>
    </row>
    <row r="46" spans="1:13">
      <c r="A46" s="440"/>
      <c r="B46" s="324"/>
      <c r="C46" s="324"/>
      <c r="D46" s="324"/>
      <c r="E46" s="324"/>
      <c r="F46" s="324"/>
      <c r="G46" s="45"/>
    </row>
    <row r="47" spans="1:13" ht="13">
      <c r="A47" s="45"/>
      <c r="B47" s="45"/>
      <c r="C47" s="45"/>
      <c r="D47" s="45"/>
      <c r="E47" s="45"/>
      <c r="F47" s="45"/>
      <c r="G47" s="45"/>
    </row>
    <row r="48" spans="1:13">
      <c r="G48" s="45"/>
    </row>
    <row r="49" spans="1:7" ht="13">
      <c r="A49" s="45"/>
      <c r="B49" s="45"/>
      <c r="C49" s="45"/>
      <c r="D49" s="45"/>
      <c r="E49" s="45"/>
      <c r="F49" s="45"/>
      <c r="G49" s="45"/>
    </row>
    <row r="50" spans="1:7" ht="13">
      <c r="A50" s="45"/>
      <c r="B50" s="45"/>
      <c r="C50" s="45"/>
      <c r="D50" s="45"/>
      <c r="E50" s="45"/>
      <c r="F50" s="45"/>
      <c r="G50" s="45"/>
    </row>
    <row r="51" spans="1:7" ht="13">
      <c r="A51" s="45"/>
      <c r="B51" s="45"/>
      <c r="C51" s="45"/>
      <c r="D51" s="45"/>
      <c r="E51" s="45"/>
      <c r="F51" s="45"/>
      <c r="G51" s="45"/>
    </row>
    <row r="52" spans="1:7" ht="13">
      <c r="A52" s="45"/>
      <c r="B52" s="45"/>
      <c r="C52" s="45"/>
      <c r="D52" s="45"/>
      <c r="E52" s="45"/>
      <c r="F52" s="45"/>
      <c r="G52" s="45"/>
    </row>
    <row r="53" spans="1:7" ht="13">
      <c r="A53" s="45"/>
      <c r="B53" s="45"/>
      <c r="C53" s="45"/>
      <c r="D53" s="45"/>
      <c r="E53" s="45"/>
      <c r="F53" s="45"/>
      <c r="G53" s="45"/>
    </row>
    <row r="54" spans="1:7" ht="13">
      <c r="A54" s="45"/>
      <c r="B54" s="45"/>
      <c r="C54" s="45"/>
      <c r="D54" s="45"/>
      <c r="E54" s="45"/>
      <c r="F54" s="45"/>
      <c r="G54" s="45"/>
    </row>
    <row r="55" spans="1:7" ht="13">
      <c r="A55" s="45"/>
      <c r="B55" s="45"/>
      <c r="C55" s="45"/>
      <c r="D55" s="45"/>
      <c r="E55" s="45"/>
      <c r="F55" s="45"/>
      <c r="G55" s="45"/>
    </row>
    <row r="56" spans="1:7" ht="13">
      <c r="A56" s="45"/>
      <c r="B56" s="45"/>
      <c r="C56" s="45"/>
      <c r="D56" s="45"/>
      <c r="E56" s="45"/>
      <c r="F56" s="45"/>
      <c r="G56" s="45"/>
    </row>
    <row r="57" spans="1:7" ht="13">
      <c r="A57" s="45"/>
      <c r="B57" s="45"/>
      <c r="C57" s="45"/>
      <c r="D57" s="45"/>
      <c r="E57" s="45"/>
      <c r="F57" s="45"/>
      <c r="G57" s="45"/>
    </row>
    <row r="58" spans="1:7" ht="13">
      <c r="A58" s="45"/>
      <c r="B58" s="45"/>
      <c r="C58" s="45"/>
      <c r="D58" s="45"/>
      <c r="E58" s="45"/>
      <c r="F58" s="45"/>
      <c r="G58" s="45"/>
    </row>
    <row r="59" spans="1:7" ht="13">
      <c r="A59" s="45"/>
      <c r="B59" s="45"/>
      <c r="C59" s="45"/>
      <c r="D59" s="45"/>
      <c r="E59" s="45"/>
      <c r="F59" s="45"/>
      <c r="G59" s="45"/>
    </row>
    <row r="60" spans="1:7" ht="13">
      <c r="A60" s="45"/>
      <c r="B60" s="45"/>
      <c r="C60" s="45"/>
      <c r="D60" s="45"/>
      <c r="E60" s="45"/>
      <c r="F60" s="45"/>
      <c r="G60" s="45"/>
    </row>
    <row r="61" spans="1:7" ht="13">
      <c r="A61" s="45"/>
      <c r="B61" s="45"/>
      <c r="C61" s="45"/>
      <c r="D61" s="45"/>
      <c r="E61" s="45"/>
      <c r="F61" s="45"/>
      <c r="G61" s="45"/>
    </row>
    <row r="62" spans="1:7" ht="13">
      <c r="A62" s="45"/>
      <c r="B62" s="45"/>
      <c r="C62" s="45"/>
      <c r="D62" s="45"/>
      <c r="E62" s="45"/>
      <c r="F62" s="45"/>
      <c r="G62" s="45"/>
    </row>
    <row r="63" spans="1:7" ht="13">
      <c r="A63" s="45"/>
      <c r="B63" s="45"/>
      <c r="C63" s="45"/>
      <c r="D63" s="45"/>
      <c r="E63" s="45"/>
      <c r="F63" s="45"/>
      <c r="G63" s="45"/>
    </row>
    <row r="64" spans="1:7" ht="13">
      <c r="A64" s="45"/>
      <c r="B64" s="45"/>
      <c r="C64" s="45"/>
      <c r="D64" s="45"/>
      <c r="E64" s="45"/>
      <c r="F64" s="45"/>
      <c r="G64" s="45"/>
    </row>
    <row r="65" spans="1:7" ht="13">
      <c r="A65" s="45"/>
      <c r="B65" s="45"/>
      <c r="C65" s="45"/>
      <c r="D65" s="45"/>
      <c r="E65" s="45"/>
      <c r="F65" s="45"/>
      <c r="G65" s="45"/>
    </row>
    <row r="66" spans="1:7" ht="13">
      <c r="A66" s="45"/>
      <c r="B66" s="45"/>
      <c r="C66" s="45"/>
      <c r="D66" s="45"/>
      <c r="E66" s="45"/>
      <c r="F66" s="45"/>
      <c r="G66" s="45"/>
    </row>
    <row r="67" spans="1:7" ht="13">
      <c r="A67" s="45"/>
      <c r="B67" s="45"/>
      <c r="C67" s="45"/>
      <c r="D67" s="45"/>
      <c r="E67" s="45"/>
      <c r="F67" s="45"/>
      <c r="G67" s="45"/>
    </row>
    <row r="68" spans="1:7" ht="13">
      <c r="A68" s="45"/>
      <c r="B68" s="45"/>
      <c r="C68" s="45"/>
      <c r="D68" s="45"/>
      <c r="E68" s="45"/>
      <c r="F68" s="45"/>
      <c r="G68" s="45"/>
    </row>
    <row r="69" spans="1:7" ht="13">
      <c r="A69" s="45"/>
      <c r="B69" s="45"/>
      <c r="C69" s="45"/>
      <c r="D69" s="45"/>
      <c r="E69" s="45"/>
      <c r="F69" s="45"/>
      <c r="G69" s="45"/>
    </row>
    <row r="70" spans="1:7" ht="13">
      <c r="A70" s="45"/>
      <c r="B70" s="45"/>
      <c r="C70" s="45"/>
      <c r="D70" s="45"/>
      <c r="E70" s="45"/>
      <c r="F70" s="45"/>
      <c r="G70" s="45"/>
    </row>
    <row r="71" spans="1:7" ht="13">
      <c r="A71" s="45"/>
      <c r="B71" s="45"/>
      <c r="C71" s="45"/>
      <c r="D71" s="45"/>
      <c r="E71" s="45"/>
      <c r="F71" s="45"/>
      <c r="G71" s="45"/>
    </row>
    <row r="72" spans="1:7" ht="13">
      <c r="A72" s="45"/>
      <c r="B72" s="45"/>
      <c r="C72" s="45"/>
      <c r="D72" s="45"/>
      <c r="E72" s="45"/>
      <c r="F72" s="45"/>
      <c r="G72" s="45"/>
    </row>
    <row r="73" spans="1:7" ht="13">
      <c r="A73" s="45"/>
      <c r="B73" s="45"/>
      <c r="C73" s="45"/>
      <c r="D73" s="45"/>
      <c r="E73" s="45"/>
      <c r="F73" s="45"/>
      <c r="G73" s="45"/>
    </row>
    <row r="74" spans="1:7" ht="13">
      <c r="A74" s="45"/>
      <c r="B74" s="45"/>
      <c r="C74" s="45"/>
      <c r="D74" s="45"/>
      <c r="E74" s="45"/>
      <c r="F74" s="45"/>
      <c r="G74" s="45"/>
    </row>
    <row r="75" spans="1:7" ht="13">
      <c r="A75" s="45"/>
      <c r="B75" s="45"/>
      <c r="C75" s="45"/>
      <c r="D75" s="45"/>
      <c r="E75" s="45"/>
      <c r="F75" s="45"/>
      <c r="G75" s="45"/>
    </row>
    <row r="76" spans="1:7" ht="13">
      <c r="A76" s="45"/>
      <c r="B76" s="45"/>
      <c r="C76" s="45"/>
      <c r="D76" s="45"/>
      <c r="E76" s="45"/>
      <c r="F76" s="45"/>
      <c r="G76" s="45"/>
    </row>
    <row r="77" spans="1:7" ht="13">
      <c r="A77" s="45"/>
      <c r="B77" s="45"/>
      <c r="C77" s="45"/>
      <c r="D77" s="45"/>
      <c r="E77" s="45"/>
      <c r="F77" s="45"/>
      <c r="G77" s="45"/>
    </row>
    <row r="78" spans="1:7" ht="13">
      <c r="A78" s="45"/>
      <c r="B78" s="45"/>
      <c r="C78" s="45"/>
      <c r="D78" s="45"/>
      <c r="E78" s="45"/>
      <c r="F78" s="45"/>
      <c r="G78" s="45"/>
    </row>
    <row r="79" spans="1:7" ht="13">
      <c r="A79" s="45"/>
      <c r="B79" s="45"/>
      <c r="C79" s="45"/>
      <c r="D79" s="45"/>
      <c r="E79" s="45"/>
      <c r="F79" s="45"/>
      <c r="G79" s="45"/>
    </row>
    <row r="80" spans="1:7" ht="13">
      <c r="A80" s="45"/>
      <c r="B80" s="45"/>
      <c r="C80" s="45"/>
      <c r="D80" s="45"/>
      <c r="E80" s="45"/>
      <c r="F80" s="45"/>
      <c r="G80" s="45"/>
    </row>
    <row r="81" spans="1:7" ht="13">
      <c r="A81" s="45"/>
      <c r="B81" s="45"/>
      <c r="C81" s="45"/>
      <c r="D81" s="45"/>
      <c r="E81" s="45"/>
      <c r="F81" s="45"/>
      <c r="G81" s="45"/>
    </row>
    <row r="82" spans="1:7" ht="13">
      <c r="A82" s="45"/>
      <c r="B82" s="45"/>
      <c r="C82" s="45"/>
      <c r="D82" s="45"/>
      <c r="E82" s="45"/>
      <c r="F82" s="45"/>
      <c r="G82" s="45"/>
    </row>
    <row r="83" spans="1:7" ht="13">
      <c r="A83" s="45"/>
      <c r="B83" s="45"/>
      <c r="C83" s="45"/>
      <c r="D83" s="45"/>
      <c r="E83" s="45"/>
      <c r="F83" s="45"/>
      <c r="G83" s="45"/>
    </row>
    <row r="84" spans="1:7" ht="13">
      <c r="A84" s="45"/>
      <c r="B84" s="45"/>
      <c r="C84" s="45"/>
      <c r="D84" s="45"/>
      <c r="E84" s="45"/>
      <c r="F84" s="45"/>
      <c r="G84" s="45"/>
    </row>
    <row r="85" spans="1:7" ht="13">
      <c r="A85" s="45"/>
      <c r="B85" s="45"/>
      <c r="C85" s="45"/>
      <c r="D85" s="45"/>
      <c r="E85" s="45"/>
      <c r="F85" s="45"/>
      <c r="G85" s="45"/>
    </row>
    <row r="86" spans="1:7" ht="13">
      <c r="A86" s="45"/>
      <c r="B86" s="45"/>
      <c r="C86" s="45"/>
      <c r="D86" s="45"/>
      <c r="E86" s="45"/>
      <c r="F86" s="45"/>
      <c r="G86" s="45"/>
    </row>
    <row r="87" spans="1:7" ht="13">
      <c r="A87" s="45"/>
      <c r="B87" s="45"/>
      <c r="C87" s="45"/>
      <c r="D87" s="45"/>
      <c r="E87" s="45"/>
      <c r="F87" s="45"/>
      <c r="G87" s="45"/>
    </row>
    <row r="88" spans="1:7" ht="13">
      <c r="A88" s="45"/>
      <c r="B88" s="45"/>
      <c r="C88" s="45"/>
      <c r="D88" s="45"/>
      <c r="E88" s="45"/>
      <c r="F88" s="45"/>
      <c r="G88" s="45"/>
    </row>
    <row r="89" spans="1:7">
      <c r="A89" s="45"/>
      <c r="B89" s="45"/>
      <c r="C89" s="45"/>
      <c r="D89" s="45"/>
      <c r="E89" s="45"/>
      <c r="F89" s="45"/>
    </row>
    <row r="90" spans="1:7">
      <c r="A90" s="45"/>
      <c r="B90" s="45"/>
      <c r="C90" s="45"/>
      <c r="D90" s="45"/>
      <c r="E90" s="45"/>
      <c r="F90" s="45"/>
    </row>
    <row r="91" spans="1:7">
      <c r="A91" s="45"/>
      <c r="B91" s="45"/>
      <c r="C91" s="45"/>
      <c r="D91" s="45"/>
      <c r="E91" s="45"/>
      <c r="F91" s="45"/>
    </row>
    <row r="92" spans="1:7">
      <c r="A92" s="45"/>
      <c r="B92" s="45"/>
      <c r="C92" s="45"/>
      <c r="D92" s="45"/>
      <c r="E92" s="45"/>
      <c r="F92" s="45"/>
    </row>
    <row r="93" spans="1:7">
      <c r="A93" s="45"/>
      <c r="B93" s="45"/>
      <c r="C93" s="45"/>
      <c r="D93" s="45"/>
      <c r="E93" s="45"/>
      <c r="F93" s="45"/>
    </row>
    <row r="94" spans="1:7">
      <c r="A94" s="45"/>
      <c r="B94" s="45"/>
      <c r="C94" s="45"/>
      <c r="D94" s="45"/>
      <c r="E94" s="45"/>
      <c r="F94" s="45"/>
    </row>
  </sheetData>
  <mergeCells count="16">
    <mergeCell ref="H12:H15"/>
    <mergeCell ref="L11:L19"/>
    <mergeCell ref="M11:M19"/>
    <mergeCell ref="H43:M43"/>
    <mergeCell ref="H44:M44"/>
    <mergeCell ref="B3:F3"/>
    <mergeCell ref="H3:M3"/>
    <mergeCell ref="B4:F4"/>
    <mergeCell ref="H4:M4"/>
    <mergeCell ref="B5:F5"/>
    <mergeCell ref="H5:M5"/>
    <mergeCell ref="B6:F6"/>
    <mergeCell ref="H6:M6"/>
    <mergeCell ref="B7:C7"/>
    <mergeCell ref="E7:F7"/>
    <mergeCell ref="L7:M7"/>
  </mergeCells>
  <phoneticPr fontId="2" type="noConversion"/>
  <pageMargins left="0.5" right="0.5" top="1" bottom="0.5" header="0.5" footer="0.5"/>
  <pageSetup orientation="portrait" horizontalDpi="4294967292" verticalDpi="4294967292"/>
  <headerFooter>
    <oddHeader>&amp;L&amp;"Optima,Bold"6.1 CHILLERS&amp;"Optima,Regular"&amp;8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49"/>
  <sheetViews>
    <sheetView view="pageLayout" workbookViewId="0"/>
  </sheetViews>
  <sheetFormatPr baseColWidth="10" defaultColWidth="11" defaultRowHeight="14" x14ac:dyDescent="0"/>
  <cols>
    <col min="1" max="1" width="21.28515625" style="44" customWidth="1"/>
    <col min="2" max="4" width="7.42578125" style="44" customWidth="1"/>
    <col min="5" max="5" width="16.28515625" style="44" customWidth="1"/>
    <col min="6" max="7" width="9" style="44" customWidth="1"/>
    <col min="8" max="8" width="5" style="45" customWidth="1"/>
    <col min="9" max="9" width="3.28515625" style="45" customWidth="1"/>
    <col min="10" max="10" width="14.85546875" style="45" customWidth="1"/>
    <col min="11" max="11" width="11" style="204"/>
    <col min="12" max="14" width="11" style="45"/>
    <col min="15" max="15" width="7" style="45" customWidth="1"/>
    <col min="16" max="16384" width="11" style="45"/>
  </cols>
  <sheetData>
    <row r="1" spans="1:14" ht="13.5" customHeight="1">
      <c r="A1" s="118" t="s">
        <v>1462</v>
      </c>
      <c r="B1" s="46"/>
      <c r="C1" s="46"/>
      <c r="D1" s="46"/>
      <c r="E1" s="46"/>
      <c r="F1" s="422"/>
      <c r="G1" s="46"/>
      <c r="J1" s="118" t="s">
        <v>1463</v>
      </c>
    </row>
    <row r="2" spans="1:14" ht="13.5" customHeight="1">
      <c r="A2" s="90" t="s">
        <v>409</v>
      </c>
      <c r="B2" s="46"/>
      <c r="C2" s="46"/>
      <c r="D2" s="46"/>
      <c r="E2" s="46"/>
      <c r="F2" s="46"/>
      <c r="G2" s="46"/>
      <c r="J2" s="90" t="s">
        <v>409</v>
      </c>
      <c r="L2" s="441" t="s">
        <v>603</v>
      </c>
    </row>
    <row r="3" spans="1:14" ht="13.5" customHeight="1">
      <c r="A3" s="44" t="s">
        <v>475</v>
      </c>
      <c r="B3" s="947"/>
      <c r="C3" s="947"/>
      <c r="D3" s="947"/>
      <c r="E3" s="947"/>
      <c r="F3" s="947"/>
      <c r="G3" s="947"/>
      <c r="J3" s="44" t="s">
        <v>602</v>
      </c>
      <c r="K3" s="115" t="s">
        <v>601</v>
      </c>
      <c r="L3" s="332"/>
      <c r="M3" s="332"/>
      <c r="N3" s="281"/>
    </row>
    <row r="4" spans="1:14" s="285" customFormat="1" ht="13.5" customHeight="1">
      <c r="A4" s="44" t="s">
        <v>600</v>
      </c>
      <c r="B4" s="947"/>
      <c r="C4" s="947"/>
      <c r="D4" s="947"/>
      <c r="E4" s="947"/>
      <c r="F4" s="947"/>
      <c r="G4" s="947"/>
      <c r="J4" s="44" t="s">
        <v>599</v>
      </c>
      <c r="K4" s="115" t="s">
        <v>598</v>
      </c>
      <c r="L4" s="332"/>
      <c r="M4" s="332"/>
      <c r="N4" s="281"/>
    </row>
    <row r="5" spans="1:14" s="285" customFormat="1" ht="13.5" customHeight="1">
      <c r="A5" s="44" t="s">
        <v>471</v>
      </c>
      <c r="B5" s="947"/>
      <c r="C5" s="947"/>
      <c r="D5" s="947"/>
      <c r="E5" s="947"/>
      <c r="F5" s="947"/>
      <c r="G5" s="947"/>
      <c r="J5" s="44" t="s">
        <v>597</v>
      </c>
      <c r="K5" s="115" t="s">
        <v>596</v>
      </c>
      <c r="L5" s="332"/>
      <c r="M5" s="332"/>
      <c r="N5" s="281"/>
    </row>
    <row r="6" spans="1:14" s="285" customFormat="1" ht="13.5" customHeight="1">
      <c r="A6" s="44" t="s">
        <v>502</v>
      </c>
      <c r="B6" s="947"/>
      <c r="C6" s="947"/>
      <c r="D6" s="947"/>
      <c r="E6" s="947"/>
      <c r="F6" s="947"/>
      <c r="G6" s="947"/>
      <c r="J6" s="44" t="s">
        <v>569</v>
      </c>
      <c r="K6" s="115" t="s">
        <v>595</v>
      </c>
      <c r="L6" s="332"/>
      <c r="M6" s="332"/>
      <c r="N6" s="281"/>
    </row>
    <row r="7" spans="1:14" s="285" customFormat="1" ht="13.5" customHeight="1">
      <c r="A7" s="44" t="s">
        <v>594</v>
      </c>
      <c r="B7" s="980"/>
      <c r="C7" s="981"/>
      <c r="D7" s="982"/>
      <c r="E7" s="314" t="s">
        <v>466</v>
      </c>
      <c r="F7" s="954"/>
      <c r="G7" s="955"/>
      <c r="J7" s="44" t="s">
        <v>593</v>
      </c>
      <c r="K7" s="115" t="s">
        <v>592</v>
      </c>
      <c r="L7" s="332"/>
      <c r="M7" s="332"/>
      <c r="N7" s="281"/>
    </row>
    <row r="8" spans="1:14" s="285" customFormat="1" ht="13.5" customHeight="1">
      <c r="A8" s="424" t="s">
        <v>589</v>
      </c>
      <c r="B8" s="954"/>
      <c r="C8" s="977"/>
      <c r="D8" s="955"/>
      <c r="E8" s="434" t="s">
        <v>468</v>
      </c>
      <c r="F8" s="978"/>
      <c r="G8" s="979"/>
      <c r="J8" s="44" t="s">
        <v>591</v>
      </c>
      <c r="K8" s="115" t="s">
        <v>590</v>
      </c>
      <c r="L8" s="332"/>
      <c r="M8" s="332"/>
      <c r="N8" s="281"/>
    </row>
    <row r="9" spans="1:14" s="285" customFormat="1" ht="13.5" customHeight="1">
      <c r="B9" s="539"/>
      <c r="C9" s="539"/>
      <c r="D9" s="539"/>
      <c r="F9" s="539"/>
      <c r="G9" s="539"/>
      <c r="J9" s="44" t="s">
        <v>588</v>
      </c>
      <c r="K9" s="115" t="s">
        <v>587</v>
      </c>
      <c r="L9" s="332"/>
      <c r="M9" s="332"/>
      <c r="N9" s="281"/>
    </row>
    <row r="10" spans="1:14" s="285" customFormat="1" ht="13.5" customHeight="1">
      <c r="A10" s="90" t="s">
        <v>586</v>
      </c>
      <c r="B10" s="541"/>
      <c r="C10" s="541"/>
      <c r="D10" s="46"/>
      <c r="E10" s="567" t="s">
        <v>909</v>
      </c>
      <c r="F10" s="541"/>
      <c r="G10" s="111"/>
      <c r="J10" s="44" t="s">
        <v>585</v>
      </c>
      <c r="K10" s="115" t="s">
        <v>584</v>
      </c>
      <c r="L10" s="332"/>
      <c r="M10" s="332"/>
      <c r="N10" s="281"/>
    </row>
    <row r="11" spans="1:14" s="285" customFormat="1" ht="13.5" customHeight="1">
      <c r="A11" s="552" t="s">
        <v>124</v>
      </c>
      <c r="B11" s="552"/>
      <c r="C11" s="539"/>
      <c r="D11" s="541"/>
      <c r="E11" s="935" t="s">
        <v>575</v>
      </c>
      <c r="F11" s="983" t="s">
        <v>129</v>
      </c>
      <c r="G11" s="984"/>
    </row>
    <row r="12" spans="1:14" s="285" customFormat="1" ht="13.5" customHeight="1">
      <c r="A12" s="580" t="s">
        <v>125</v>
      </c>
      <c r="B12" s="427"/>
      <c r="C12" s="539"/>
      <c r="D12" s="46"/>
      <c r="E12" s="935"/>
      <c r="F12" s="985"/>
      <c r="G12" s="986"/>
      <c r="J12" s="285" t="s">
        <v>581</v>
      </c>
      <c r="K12" s="115" t="s">
        <v>144</v>
      </c>
      <c r="L12" s="332"/>
      <c r="M12" s="332"/>
      <c r="N12" s="281"/>
    </row>
    <row r="13" spans="1:14" s="285" customFormat="1" ht="13.5" customHeight="1">
      <c r="A13" s="580" t="s">
        <v>380</v>
      </c>
      <c r="B13" s="427"/>
      <c r="C13" s="539"/>
      <c r="D13" s="541"/>
      <c r="E13" s="44" t="s">
        <v>574</v>
      </c>
      <c r="F13" s="987" t="s">
        <v>130</v>
      </c>
      <c r="G13" s="988"/>
      <c r="J13" s="285" t="s">
        <v>579</v>
      </c>
      <c r="K13" s="115" t="s">
        <v>578</v>
      </c>
      <c r="L13" s="332"/>
      <c r="M13" s="332"/>
      <c r="N13" s="281"/>
    </row>
    <row r="14" spans="1:14" s="285" customFormat="1" ht="13.5" customHeight="1">
      <c r="A14" s="580" t="s">
        <v>382</v>
      </c>
      <c r="B14" s="427"/>
      <c r="C14" s="539"/>
      <c r="D14" s="541"/>
      <c r="E14" s="935" t="s">
        <v>131</v>
      </c>
      <c r="F14" s="983" t="s">
        <v>134</v>
      </c>
      <c r="G14" s="984"/>
    </row>
    <row r="15" spans="1:14" s="285" customFormat="1" ht="13.5" customHeight="1">
      <c r="A15" s="580" t="s">
        <v>126</v>
      </c>
      <c r="B15" s="427"/>
      <c r="C15" s="539"/>
      <c r="D15" s="541"/>
      <c r="E15" s="935"/>
      <c r="F15" s="985"/>
      <c r="G15" s="986"/>
      <c r="J15" s="285" t="s">
        <v>577</v>
      </c>
      <c r="K15" s="115" t="s">
        <v>143</v>
      </c>
      <c r="L15" s="332"/>
      <c r="M15" s="332"/>
      <c r="N15" s="281"/>
    </row>
    <row r="16" spans="1:14" s="285" customFormat="1" ht="13.5" customHeight="1">
      <c r="A16" s="552" t="s">
        <v>123</v>
      </c>
      <c r="B16" s="552"/>
      <c r="C16" s="539"/>
      <c r="D16" s="541"/>
      <c r="E16" s="541"/>
      <c r="F16" s="108"/>
      <c r="G16" s="107"/>
      <c r="J16" s="539" t="s">
        <v>576</v>
      </c>
      <c r="K16" s="115" t="s">
        <v>145</v>
      </c>
      <c r="L16" s="543"/>
      <c r="M16" s="543"/>
      <c r="N16" s="538"/>
    </row>
    <row r="17" spans="1:14" s="285" customFormat="1" ht="13.5" customHeight="1">
      <c r="A17" s="580" t="s">
        <v>127</v>
      </c>
      <c r="B17" s="427"/>
      <c r="C17" s="539"/>
      <c r="D17" s="541"/>
      <c r="E17" s="566" t="s">
        <v>909</v>
      </c>
      <c r="F17" s="432" t="s">
        <v>490</v>
      </c>
      <c r="G17" s="432" t="s">
        <v>489</v>
      </c>
      <c r="J17" s="565" t="s">
        <v>131</v>
      </c>
      <c r="K17" s="115" t="s">
        <v>146</v>
      </c>
      <c r="L17" s="332"/>
      <c r="M17" s="332"/>
      <c r="N17" s="281"/>
    </row>
    <row r="18" spans="1:14" s="285" customFormat="1" ht="13.5" customHeight="1">
      <c r="A18" s="580" t="s">
        <v>122</v>
      </c>
      <c r="B18" s="427"/>
      <c r="C18" s="539"/>
      <c r="D18" s="46"/>
      <c r="E18" s="44" t="s">
        <v>375</v>
      </c>
      <c r="F18" s="241"/>
      <c r="G18" s="241"/>
      <c r="K18" s="211"/>
    </row>
    <row r="19" spans="1:14" s="285" customFormat="1" ht="13.5" customHeight="1">
      <c r="A19" s="539"/>
      <c r="B19" s="539"/>
      <c r="C19" s="539"/>
      <c r="D19" s="541"/>
      <c r="E19" s="44" t="s">
        <v>530</v>
      </c>
      <c r="F19" s="241"/>
      <c r="G19" s="241"/>
      <c r="J19" s="568" t="s">
        <v>141</v>
      </c>
      <c r="K19" s="211"/>
    </row>
    <row r="20" spans="1:14" s="285" customFormat="1" ht="13.5" customHeight="1">
      <c r="A20" s="442" t="s">
        <v>457</v>
      </c>
      <c r="B20" s="108"/>
      <c r="C20" s="108"/>
      <c r="D20" s="46"/>
      <c r="E20" s="44" t="s">
        <v>550</v>
      </c>
      <c r="F20" s="241"/>
      <c r="G20" s="241"/>
      <c r="J20" s="285" t="s">
        <v>573</v>
      </c>
      <c r="K20" s="115" t="s">
        <v>572</v>
      </c>
      <c r="L20" s="332"/>
      <c r="M20" s="332"/>
      <c r="N20" s="281"/>
    </row>
    <row r="21" spans="1:14" s="285" customFormat="1" ht="13.5" customHeight="1">
      <c r="A21" s="540" t="s">
        <v>583</v>
      </c>
      <c r="B21" s="427"/>
      <c r="C21" s="108"/>
      <c r="D21" s="541"/>
      <c r="E21" s="44" t="s">
        <v>488</v>
      </c>
      <c r="F21" s="241"/>
      <c r="G21" s="241"/>
      <c r="J21" s="509" t="s">
        <v>142</v>
      </c>
      <c r="K21" s="115" t="s">
        <v>36</v>
      </c>
      <c r="L21" s="543"/>
      <c r="M21" s="543"/>
      <c r="N21" s="538"/>
    </row>
    <row r="22" spans="1:14" s="285" customFormat="1" ht="13.5" customHeight="1">
      <c r="A22" s="46" t="s">
        <v>582</v>
      </c>
      <c r="B22" s="427"/>
      <c r="C22" s="108"/>
      <c r="D22" s="541"/>
      <c r="E22" s="44" t="s">
        <v>485</v>
      </c>
      <c r="F22" s="241"/>
      <c r="G22" s="241"/>
      <c r="J22" s="44" t="s">
        <v>571</v>
      </c>
      <c r="K22" s="115" t="s">
        <v>570</v>
      </c>
      <c r="L22" s="332"/>
      <c r="M22" s="332"/>
      <c r="N22" s="281"/>
    </row>
    <row r="23" spans="1:14" s="285" customFormat="1" ht="13.5" customHeight="1">
      <c r="A23" s="540" t="s">
        <v>580</v>
      </c>
      <c r="B23" s="427"/>
      <c r="C23" s="108"/>
      <c r="D23" s="541"/>
      <c r="E23" s="44" t="s">
        <v>483</v>
      </c>
      <c r="F23" s="241"/>
      <c r="G23" s="241"/>
      <c r="J23" s="44" t="s">
        <v>569</v>
      </c>
      <c r="K23" s="115" t="s">
        <v>536</v>
      </c>
      <c r="L23" s="332"/>
      <c r="M23" s="332"/>
      <c r="N23" s="281"/>
    </row>
    <row r="24" spans="1:14" s="285" customFormat="1" ht="13.5" customHeight="1">
      <c r="A24" s="44"/>
      <c r="B24" s="541"/>
      <c r="C24" s="541"/>
      <c r="D24" s="541"/>
      <c r="E24" s="539" t="s">
        <v>344</v>
      </c>
      <c r="F24" s="241"/>
      <c r="G24" s="241"/>
      <c r="J24" s="44" t="s">
        <v>535</v>
      </c>
      <c r="K24" s="115" t="s">
        <v>534</v>
      </c>
      <c r="L24" s="332"/>
      <c r="M24" s="332"/>
      <c r="N24" s="281"/>
    </row>
    <row r="25" spans="1:14" s="285" customFormat="1" ht="13.5" customHeight="1">
      <c r="A25" s="568" t="s">
        <v>138</v>
      </c>
      <c r="B25" s="576" t="s">
        <v>490</v>
      </c>
      <c r="C25" s="576" t="s">
        <v>489</v>
      </c>
      <c r="D25" s="541"/>
      <c r="E25" s="44" t="s">
        <v>341</v>
      </c>
      <c r="F25" s="241"/>
      <c r="G25" s="241"/>
      <c r="J25" s="44" t="s">
        <v>533</v>
      </c>
      <c r="K25" s="115" t="s">
        <v>532</v>
      </c>
      <c r="L25" s="332"/>
      <c r="M25" s="332"/>
      <c r="N25" s="281"/>
    </row>
    <row r="26" spans="1:14" s="285" customFormat="1" ht="13.5" customHeight="1">
      <c r="A26" s="44" t="s">
        <v>375</v>
      </c>
      <c r="B26" s="544"/>
      <c r="C26" s="556"/>
      <c r="D26" s="539"/>
      <c r="E26" s="44" t="s">
        <v>133</v>
      </c>
      <c r="F26" s="241"/>
      <c r="G26" s="241"/>
      <c r="J26" s="44" t="s">
        <v>485</v>
      </c>
      <c r="K26" s="115" t="s">
        <v>529</v>
      </c>
      <c r="L26" s="332"/>
      <c r="M26" s="332"/>
      <c r="N26" s="281"/>
    </row>
    <row r="27" spans="1:14" s="285" customFormat="1" ht="13.5" customHeight="1">
      <c r="A27" s="509" t="s">
        <v>142</v>
      </c>
      <c r="B27" s="241"/>
      <c r="C27" s="241"/>
      <c r="D27" s="539"/>
      <c r="E27" s="541" t="s">
        <v>517</v>
      </c>
      <c r="F27" s="241"/>
      <c r="G27" s="241"/>
      <c r="J27" s="44" t="s">
        <v>528</v>
      </c>
      <c r="K27" s="115" t="s">
        <v>527</v>
      </c>
      <c r="L27" s="332"/>
      <c r="M27" s="332"/>
      <c r="N27" s="281"/>
    </row>
    <row r="28" spans="1:14" s="285" customFormat="1" ht="13.5" customHeight="1">
      <c r="A28" s="44" t="s">
        <v>531</v>
      </c>
      <c r="B28" s="544"/>
      <c r="C28" s="556"/>
      <c r="D28" s="539"/>
      <c r="E28" s="541" t="s">
        <v>514</v>
      </c>
      <c r="F28" s="443" t="s">
        <v>513</v>
      </c>
      <c r="G28" s="241"/>
      <c r="J28" s="285" t="s">
        <v>526</v>
      </c>
      <c r="K28" s="115" t="s">
        <v>525</v>
      </c>
      <c r="L28" s="332"/>
      <c r="M28" s="332"/>
      <c r="N28" s="281"/>
    </row>
    <row r="29" spans="1:14" s="285" customFormat="1" ht="13.5" customHeight="1">
      <c r="A29" s="44" t="s">
        <v>502</v>
      </c>
      <c r="B29" s="241"/>
      <c r="C29" s="241"/>
      <c r="D29" s="539"/>
      <c r="E29" s="539"/>
      <c r="F29" s="539"/>
      <c r="G29" s="539"/>
      <c r="J29" s="44" t="s">
        <v>524</v>
      </c>
      <c r="K29" s="115" t="s">
        <v>523</v>
      </c>
      <c r="L29" s="332"/>
      <c r="M29" s="332"/>
      <c r="N29" s="281"/>
    </row>
    <row r="30" spans="1:14" s="285" customFormat="1" ht="13.5" customHeight="1">
      <c r="A30" s="509" t="s">
        <v>550</v>
      </c>
      <c r="B30" s="544"/>
      <c r="C30" s="556"/>
      <c r="D30" s="539"/>
      <c r="E30" s="566" t="s">
        <v>128</v>
      </c>
      <c r="F30" s="432" t="s">
        <v>490</v>
      </c>
      <c r="G30" s="432" t="s">
        <v>489</v>
      </c>
      <c r="J30" s="547" t="s">
        <v>139</v>
      </c>
      <c r="K30" s="115" t="s">
        <v>140</v>
      </c>
      <c r="L30" s="332"/>
      <c r="M30" s="332"/>
      <c r="N30" s="281"/>
    </row>
    <row r="31" spans="1:14" s="285" customFormat="1" ht="13.5" customHeight="1">
      <c r="A31" s="44" t="s">
        <v>488</v>
      </c>
      <c r="B31" s="544"/>
      <c r="C31" s="556"/>
      <c r="D31" s="539"/>
      <c r="E31" s="44" t="s">
        <v>497</v>
      </c>
      <c r="F31" s="241"/>
      <c r="G31" s="241"/>
      <c r="J31" s="81" t="s">
        <v>521</v>
      </c>
      <c r="K31" s="115" t="s">
        <v>520</v>
      </c>
      <c r="L31" s="332"/>
      <c r="M31" s="332"/>
      <c r="N31" s="281"/>
    </row>
    <row r="32" spans="1:14" s="285" customFormat="1" ht="13.5" customHeight="1">
      <c r="A32" s="44" t="s">
        <v>485</v>
      </c>
      <c r="B32" s="544"/>
      <c r="C32" s="556"/>
      <c r="D32" s="539"/>
      <c r="E32" s="44" t="s">
        <v>492</v>
      </c>
      <c r="F32" s="241"/>
      <c r="G32" s="241"/>
      <c r="J32" s="81" t="s">
        <v>519</v>
      </c>
      <c r="K32" s="115" t="s">
        <v>518</v>
      </c>
      <c r="L32" s="332"/>
      <c r="M32" s="332"/>
      <c r="N32" s="281"/>
    </row>
    <row r="33" spans="1:16" s="285" customFormat="1" ht="13.5" customHeight="1">
      <c r="A33" s="44" t="s">
        <v>522</v>
      </c>
      <c r="B33" s="544"/>
      <c r="C33" s="556"/>
      <c r="D33" s="539"/>
      <c r="E33" s="44" t="s">
        <v>506</v>
      </c>
      <c r="F33" s="241"/>
      <c r="G33" s="241"/>
    </row>
    <row r="34" spans="1:16" s="285" customFormat="1" ht="13.5" customHeight="1">
      <c r="A34" s="539" t="s">
        <v>344</v>
      </c>
      <c r="B34" s="544"/>
      <c r="C34" s="556"/>
      <c r="D34" s="539"/>
      <c r="E34" s="539"/>
      <c r="F34" s="539"/>
      <c r="G34" s="539"/>
      <c r="J34" s="109" t="s">
        <v>508</v>
      </c>
      <c r="K34" s="211"/>
    </row>
    <row r="35" spans="1:16" s="285" customFormat="1" ht="13.5" customHeight="1">
      <c r="A35" s="44" t="s">
        <v>341</v>
      </c>
      <c r="B35" s="544"/>
      <c r="C35" s="556"/>
      <c r="D35" s="539"/>
      <c r="E35" s="568" t="s">
        <v>132</v>
      </c>
      <c r="F35" s="576" t="s">
        <v>490</v>
      </c>
      <c r="G35" s="576" t="s">
        <v>489</v>
      </c>
      <c r="J35" s="285" t="s">
        <v>516</v>
      </c>
      <c r="K35" s="115" t="s">
        <v>515</v>
      </c>
      <c r="L35" s="280"/>
      <c r="M35" s="280"/>
      <c r="N35" s="280"/>
      <c r="O35" s="280"/>
      <c r="P35" s="282"/>
    </row>
    <row r="36" spans="1:16" s="285" customFormat="1" ht="13.5" customHeight="1">
      <c r="A36" s="44" t="s">
        <v>133</v>
      </c>
      <c r="B36" s="544"/>
      <c r="C36" s="556"/>
      <c r="D36" s="539"/>
      <c r="E36" s="44" t="s">
        <v>517</v>
      </c>
      <c r="F36" s="241"/>
      <c r="G36" s="241"/>
      <c r="J36" s="285" t="s">
        <v>512</v>
      </c>
      <c r="K36" s="115" t="s">
        <v>511</v>
      </c>
      <c r="L36" s="280"/>
      <c r="M36" s="280"/>
      <c r="N36" s="280"/>
      <c r="O36" s="280"/>
      <c r="P36" s="282"/>
    </row>
    <row r="37" spans="1:16" s="285" customFormat="1" ht="13.5" customHeight="1">
      <c r="A37" s="541" t="s">
        <v>517</v>
      </c>
      <c r="B37" s="544"/>
      <c r="C37" s="556"/>
      <c r="D37" s="539"/>
      <c r="E37" s="44" t="s">
        <v>341</v>
      </c>
      <c r="F37" s="241"/>
      <c r="G37" s="241"/>
      <c r="J37" s="285" t="s">
        <v>510</v>
      </c>
      <c r="K37" s="115" t="s">
        <v>509</v>
      </c>
      <c r="L37" s="280"/>
      <c r="M37" s="280"/>
      <c r="N37" s="280"/>
      <c r="O37" s="280"/>
      <c r="P37" s="282"/>
    </row>
    <row r="38" spans="1:16" s="285" customFormat="1" ht="13.5" customHeight="1">
      <c r="A38" s="541" t="s">
        <v>514</v>
      </c>
      <c r="B38" s="563" t="s">
        <v>513</v>
      </c>
      <c r="C38" s="563"/>
      <c r="D38" s="539"/>
      <c r="E38" s="554" t="s">
        <v>133</v>
      </c>
      <c r="F38" s="241"/>
      <c r="G38" s="241"/>
    </row>
    <row r="39" spans="1:16" s="285" customFormat="1" ht="13.5" customHeight="1">
      <c r="A39" s="541"/>
      <c r="B39" s="539"/>
      <c r="C39" s="539"/>
      <c r="D39" s="539"/>
      <c r="E39" s="554" t="s">
        <v>514</v>
      </c>
      <c r="F39" s="443" t="s">
        <v>513</v>
      </c>
      <c r="G39" s="241"/>
      <c r="J39" s="568" t="s">
        <v>132</v>
      </c>
    </row>
    <row r="40" spans="1:16" s="285" customFormat="1" ht="13.5" customHeight="1">
      <c r="C40" s="539"/>
      <c r="J40" s="541" t="s">
        <v>521</v>
      </c>
      <c r="K40" s="115" t="s">
        <v>150</v>
      </c>
      <c r="L40" s="543"/>
      <c r="M40" s="543"/>
      <c r="N40" s="538"/>
    </row>
    <row r="41" spans="1:16" s="285" customFormat="1" ht="13.5" customHeight="1">
      <c r="A41" s="109" t="s">
        <v>327</v>
      </c>
      <c r="C41" s="539"/>
      <c r="E41" s="44"/>
      <c r="F41" s="46"/>
      <c r="G41" s="46"/>
      <c r="J41" s="44" t="s">
        <v>524</v>
      </c>
      <c r="K41" s="115" t="s">
        <v>149</v>
      </c>
      <c r="L41" s="543"/>
      <c r="M41" s="543"/>
      <c r="N41" s="538"/>
    </row>
    <row r="42" spans="1:16" s="285" customFormat="1" ht="13.5" customHeight="1">
      <c r="A42" s="565" t="s">
        <v>135</v>
      </c>
      <c r="C42" s="539"/>
      <c r="E42" s="78"/>
      <c r="J42" s="547" t="s">
        <v>139</v>
      </c>
      <c r="K42" s="115" t="s">
        <v>148</v>
      </c>
      <c r="L42" s="543"/>
      <c r="M42" s="543"/>
      <c r="N42" s="538"/>
    </row>
    <row r="43" spans="1:16" s="285" customFormat="1" ht="13.5" customHeight="1">
      <c r="A43" s="565" t="s">
        <v>821</v>
      </c>
      <c r="C43" s="539"/>
      <c r="E43" s="78"/>
      <c r="J43" s="541" t="s">
        <v>519</v>
      </c>
      <c r="K43" s="115" t="s">
        <v>147</v>
      </c>
      <c r="L43" s="543"/>
      <c r="M43" s="543"/>
      <c r="N43" s="538"/>
    </row>
    <row r="44" spans="1:16" s="285" customFormat="1" ht="13.5" customHeight="1">
      <c r="A44" s="565" t="s">
        <v>136</v>
      </c>
      <c r="C44" s="539"/>
    </row>
    <row r="45" spans="1:16" ht="13.5" customHeight="1">
      <c r="A45" s="565" t="s">
        <v>821</v>
      </c>
      <c r="B45" s="285"/>
      <c r="C45" s="539"/>
      <c r="D45" s="285"/>
      <c r="E45" s="78"/>
      <c r="F45" s="285"/>
      <c r="G45" s="285"/>
      <c r="J45" s="109" t="s">
        <v>327</v>
      </c>
      <c r="K45" s="211"/>
      <c r="L45" s="285"/>
      <c r="M45" s="285"/>
      <c r="N45" s="285"/>
      <c r="O45" s="285"/>
      <c r="P45" s="285"/>
    </row>
    <row r="46" spans="1:16" ht="13.5" customHeight="1">
      <c r="A46" s="565" t="s">
        <v>137</v>
      </c>
      <c r="B46" s="285"/>
      <c r="C46" s="539"/>
      <c r="D46" s="285"/>
      <c r="E46" s="78"/>
      <c r="F46" s="285"/>
      <c r="G46" s="285"/>
      <c r="H46" s="285"/>
      <c r="I46" s="285"/>
      <c r="J46" s="285" t="s">
        <v>326</v>
      </c>
      <c r="K46" s="211"/>
      <c r="L46" s="115" t="s">
        <v>507</v>
      </c>
      <c r="M46" s="280"/>
      <c r="N46" s="280"/>
      <c r="O46" s="280"/>
      <c r="P46" s="282"/>
    </row>
    <row r="47" spans="1:16" ht="13.5" customHeight="1">
      <c r="A47" s="565" t="s">
        <v>821</v>
      </c>
      <c r="B47" s="285"/>
      <c r="C47" s="539"/>
      <c r="D47" s="285"/>
      <c r="E47" s="285"/>
      <c r="F47" s="285"/>
      <c r="G47" s="285"/>
      <c r="H47" s="285"/>
      <c r="I47" s="285"/>
      <c r="J47" s="539" t="s">
        <v>505</v>
      </c>
      <c r="K47" s="211"/>
      <c r="L47" s="115" t="s">
        <v>504</v>
      </c>
      <c r="M47" s="537"/>
      <c r="N47" s="537"/>
      <c r="O47" s="537"/>
      <c r="P47" s="536"/>
    </row>
    <row r="48" spans="1:16" ht="13.5" customHeight="1">
      <c r="A48" s="565" t="s">
        <v>821</v>
      </c>
      <c r="B48" s="285"/>
      <c r="C48" s="539"/>
      <c r="D48" s="285"/>
      <c r="E48" s="285"/>
      <c r="F48" s="285"/>
      <c r="G48" s="285"/>
      <c r="J48" s="539" t="s">
        <v>607</v>
      </c>
      <c r="K48" s="211"/>
      <c r="L48" s="957" t="s">
        <v>606</v>
      </c>
      <c r="M48" s="958"/>
      <c r="N48" s="958"/>
      <c r="O48" s="958"/>
      <c r="P48" s="959"/>
    </row>
    <row r="49" spans="10:16" s="44" customFormat="1" ht="13.5" customHeight="1">
      <c r="J49" s="539"/>
      <c r="K49" s="211"/>
      <c r="L49" s="960"/>
      <c r="M49" s="961"/>
      <c r="N49" s="961"/>
      <c r="O49" s="961"/>
      <c r="P49" s="962"/>
    </row>
  </sheetData>
  <mergeCells count="14">
    <mergeCell ref="L48:P49"/>
    <mergeCell ref="F7:G7"/>
    <mergeCell ref="B7:D7"/>
    <mergeCell ref="F11:G12"/>
    <mergeCell ref="E14:E15"/>
    <mergeCell ref="E11:E12"/>
    <mergeCell ref="F13:G13"/>
    <mergeCell ref="F14:G15"/>
    <mergeCell ref="B3:G3"/>
    <mergeCell ref="B4:G4"/>
    <mergeCell ref="B5:G5"/>
    <mergeCell ref="B6:G6"/>
    <mergeCell ref="B8:D8"/>
    <mergeCell ref="F8:G8"/>
  </mergeCells>
  <phoneticPr fontId="2" type="noConversion"/>
  <pageMargins left="0.5" right="0.5" top="1" bottom="0.5" header="0.5" footer="0.5"/>
  <pageSetup scale="98" fitToWidth="2" orientation="portrait" horizontalDpi="4294967292" verticalDpi="4294967292"/>
  <headerFooter>
    <oddHeader>&amp;L&amp;"Optima,Bold"6.2 COOLING TOWERS AND FLUID COOLERS&amp;"Optima,Regular"&amp;8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Layout" workbookViewId="0"/>
  </sheetViews>
  <sheetFormatPr baseColWidth="10" defaultColWidth="11" defaultRowHeight="14" x14ac:dyDescent="0"/>
  <cols>
    <col min="1" max="1" width="21" style="41" customWidth="1"/>
    <col min="2" max="2" width="8.85546875" style="41" customWidth="1"/>
    <col min="3" max="3" width="2.5703125" style="41" customWidth="1"/>
    <col min="4" max="4" width="16.5703125" style="41" customWidth="1"/>
    <col min="5" max="5" width="13.28515625" style="41" customWidth="1"/>
    <col min="6" max="6" width="14.42578125" style="41" customWidth="1"/>
    <col min="7" max="7" width="10" style="41" customWidth="1"/>
    <col min="8" max="8" width="2.42578125" style="40" customWidth="1"/>
    <col min="9" max="9" width="12.28515625" style="40" customWidth="1"/>
    <col min="10" max="10" width="12" style="40" customWidth="1"/>
    <col min="11" max="11" width="4.28515625" style="40" customWidth="1"/>
    <col min="12" max="12" width="16.42578125" style="40" customWidth="1"/>
    <col min="13" max="13" width="16.140625" style="40" customWidth="1"/>
    <col min="14" max="14" width="3.42578125" style="40" customWidth="1"/>
    <col min="15" max="16384" width="11" style="40"/>
  </cols>
  <sheetData>
    <row r="1" spans="1:14" s="42" customFormat="1" ht="22" customHeight="1">
      <c r="A1" s="74"/>
      <c r="B1" s="41"/>
      <c r="C1" s="41"/>
      <c r="D1" s="41"/>
      <c r="E1" s="50"/>
      <c r="F1" s="47"/>
      <c r="G1" s="118" t="s">
        <v>1463</v>
      </c>
    </row>
    <row r="2" spans="1:14" s="42" customFormat="1" ht="13.5" customHeight="1">
      <c r="A2" s="55" t="s">
        <v>409</v>
      </c>
      <c r="B2" s="41"/>
      <c r="C2" s="41"/>
      <c r="D2" s="41"/>
      <c r="E2" s="47"/>
      <c r="F2" s="47"/>
      <c r="G2" s="55" t="s">
        <v>409</v>
      </c>
      <c r="I2" s="145"/>
      <c r="J2" s="145"/>
      <c r="N2" s="144"/>
    </row>
    <row r="3" spans="1:14" s="42" customFormat="1" ht="13.5" customHeight="1">
      <c r="A3" s="117" t="s">
        <v>475</v>
      </c>
      <c r="B3" s="947"/>
      <c r="C3" s="947"/>
      <c r="D3" s="947"/>
      <c r="E3" s="947"/>
      <c r="F3" s="947"/>
      <c r="G3" s="117" t="s">
        <v>475</v>
      </c>
      <c r="I3" s="965" t="s">
        <v>474</v>
      </c>
      <c r="J3" s="967"/>
      <c r="L3" s="110" t="s">
        <v>653</v>
      </c>
    </row>
    <row r="4" spans="1:14" s="52" customFormat="1" ht="13.5" customHeight="1">
      <c r="A4" s="117" t="s">
        <v>560</v>
      </c>
      <c r="B4" s="947"/>
      <c r="C4" s="947"/>
      <c r="D4" s="947"/>
      <c r="E4" s="947"/>
      <c r="F4" s="947"/>
      <c r="G4" s="117" t="s">
        <v>560</v>
      </c>
      <c r="I4" s="965" t="s">
        <v>559</v>
      </c>
      <c r="J4" s="967"/>
      <c r="L4" s="52" t="s">
        <v>650</v>
      </c>
      <c r="M4" s="964" t="s">
        <v>555</v>
      </c>
      <c r="N4" s="964"/>
    </row>
    <row r="5" spans="1:14" s="52" customFormat="1" ht="13.5" customHeight="1">
      <c r="A5" s="117" t="s">
        <v>471</v>
      </c>
      <c r="B5" s="947"/>
      <c r="C5" s="947"/>
      <c r="D5" s="947"/>
      <c r="E5" s="947"/>
      <c r="F5" s="947"/>
      <c r="G5" s="117" t="s">
        <v>471</v>
      </c>
      <c r="I5" s="965" t="s">
        <v>558</v>
      </c>
      <c r="J5" s="967"/>
      <c r="L5" s="52" t="s">
        <v>649</v>
      </c>
      <c r="M5" s="964" t="s">
        <v>555</v>
      </c>
      <c r="N5" s="964"/>
    </row>
    <row r="6" spans="1:14" s="52" customFormat="1" ht="13.5" customHeight="1">
      <c r="A6" s="53" t="s">
        <v>468</v>
      </c>
      <c r="B6" s="968"/>
      <c r="C6" s="969"/>
      <c r="D6" s="61"/>
      <c r="E6" s="569"/>
      <c r="F6" s="569"/>
      <c r="G6" s="53" t="s">
        <v>468</v>
      </c>
      <c r="I6" s="965" t="s">
        <v>557</v>
      </c>
      <c r="J6" s="967"/>
      <c r="L6" s="52" t="s">
        <v>647</v>
      </c>
      <c r="M6" s="964" t="s">
        <v>619</v>
      </c>
      <c r="N6" s="964"/>
    </row>
    <row r="7" spans="1:14" s="52" customFormat="1" ht="13.5" customHeight="1">
      <c r="A7" s="65"/>
      <c r="B7" s="47"/>
      <c r="C7" s="47"/>
      <c r="D7" s="47"/>
      <c r="E7" s="65"/>
      <c r="F7" s="66"/>
      <c r="G7" s="66"/>
      <c r="L7" s="52" t="s">
        <v>646</v>
      </c>
      <c r="M7" s="964" t="s">
        <v>555</v>
      </c>
      <c r="N7" s="964"/>
    </row>
    <row r="8" spans="1:14" s="52" customFormat="1" ht="13.5" customHeight="1">
      <c r="A8" s="55" t="s">
        <v>556</v>
      </c>
      <c r="B8" s="63"/>
      <c r="C8" s="63"/>
      <c r="D8" s="84" t="s">
        <v>463</v>
      </c>
      <c r="E8" s="65"/>
      <c r="F8" s="64"/>
      <c r="G8" s="55" t="s">
        <v>556</v>
      </c>
      <c r="I8" s="63"/>
      <c r="J8" s="63"/>
      <c r="L8" s="52" t="s">
        <v>383</v>
      </c>
      <c r="M8" s="964" t="s">
        <v>555</v>
      </c>
      <c r="N8" s="964"/>
    </row>
    <row r="9" spans="1:14" s="52" customFormat="1" ht="13.5" customHeight="1">
      <c r="A9" s="89" t="s">
        <v>502</v>
      </c>
      <c r="B9" s="99"/>
      <c r="C9" s="140"/>
      <c r="E9" s="56" t="s">
        <v>490</v>
      </c>
      <c r="F9" s="56" t="s">
        <v>489</v>
      </c>
      <c r="G9" s="89" t="s">
        <v>502</v>
      </c>
      <c r="I9" s="965" t="s">
        <v>657</v>
      </c>
      <c r="J9" s="967"/>
      <c r="L9" s="52" t="s">
        <v>644</v>
      </c>
      <c r="M9" s="964" t="s">
        <v>555</v>
      </c>
      <c r="N9" s="964"/>
    </row>
    <row r="10" spans="1:14" s="52" customFormat="1" ht="13.5" customHeight="1">
      <c r="A10" s="89" t="s">
        <v>594</v>
      </c>
      <c r="B10" s="57"/>
      <c r="C10" s="63"/>
      <c r="D10" s="96" t="s">
        <v>554</v>
      </c>
      <c r="E10" s="100"/>
      <c r="F10" s="102"/>
      <c r="G10" s="89" t="s">
        <v>594</v>
      </c>
      <c r="I10" s="965" t="s">
        <v>657</v>
      </c>
      <c r="J10" s="967"/>
      <c r="L10" s="143"/>
      <c r="M10" s="142"/>
      <c r="N10" s="142"/>
    </row>
    <row r="11" spans="1:14" s="52" customFormat="1" ht="13.5" customHeight="1">
      <c r="A11" s="89" t="s">
        <v>466</v>
      </c>
      <c r="B11" s="57"/>
      <c r="C11" s="140"/>
      <c r="D11" s="96" t="s">
        <v>497</v>
      </c>
      <c r="E11" s="100"/>
      <c r="F11" s="104"/>
      <c r="G11" s="89" t="s">
        <v>466</v>
      </c>
      <c r="I11" s="965" t="s">
        <v>553</v>
      </c>
      <c r="J11" s="967"/>
      <c r="L11" s="110" t="s">
        <v>637</v>
      </c>
      <c r="M11" s="141"/>
      <c r="N11" s="141"/>
    </row>
    <row r="12" spans="1:14" s="52" customFormat="1" ht="13.5" customHeight="1">
      <c r="A12" s="89" t="s">
        <v>663</v>
      </c>
      <c r="B12" s="99"/>
      <c r="C12" s="63"/>
      <c r="D12" s="96" t="s">
        <v>622</v>
      </c>
      <c r="E12" s="103"/>
      <c r="F12" s="102"/>
      <c r="G12" s="89" t="s">
        <v>662</v>
      </c>
      <c r="I12" s="957" t="s">
        <v>661</v>
      </c>
      <c r="J12" s="959"/>
      <c r="L12" s="989" t="s">
        <v>634</v>
      </c>
      <c r="M12" s="990" t="s">
        <v>660</v>
      </c>
      <c r="N12" s="990"/>
    </row>
    <row r="13" spans="1:14" s="52" customFormat="1" ht="13.5" customHeight="1">
      <c r="A13" s="89" t="s">
        <v>659</v>
      </c>
      <c r="B13" s="57"/>
      <c r="C13" s="140"/>
      <c r="D13" s="96" t="s">
        <v>484</v>
      </c>
      <c r="E13" s="100"/>
      <c r="F13" s="101"/>
      <c r="G13" s="89"/>
      <c r="I13" s="960"/>
      <c r="J13" s="962"/>
      <c r="L13" s="989"/>
      <c r="M13" s="990"/>
      <c r="N13" s="990"/>
    </row>
    <row r="14" spans="1:14" s="52" customFormat="1" ht="13.5" customHeight="1">
      <c r="A14" s="89" t="s">
        <v>522</v>
      </c>
      <c r="B14" s="57"/>
      <c r="C14" s="63"/>
      <c r="D14" s="96" t="s">
        <v>621</v>
      </c>
      <c r="E14" s="100"/>
      <c r="F14" s="101"/>
      <c r="G14" s="89" t="s">
        <v>659</v>
      </c>
      <c r="I14" s="965" t="s">
        <v>657</v>
      </c>
      <c r="J14" s="967"/>
      <c r="L14" s="989" t="s">
        <v>632</v>
      </c>
      <c r="M14" s="990" t="s">
        <v>658</v>
      </c>
      <c r="N14" s="990"/>
    </row>
    <row r="15" spans="1:14" s="52" customFormat="1" ht="13.5" customHeight="1">
      <c r="C15" s="63"/>
      <c r="D15" s="96" t="s">
        <v>517</v>
      </c>
      <c r="E15" s="100"/>
      <c r="F15" s="97"/>
      <c r="G15" s="85" t="s">
        <v>522</v>
      </c>
      <c r="I15" s="965" t="s">
        <v>657</v>
      </c>
      <c r="J15" s="967"/>
      <c r="L15" s="989"/>
      <c r="M15" s="990"/>
      <c r="N15" s="990"/>
    </row>
    <row r="16" spans="1:14" s="52" customFormat="1" ht="13.5" customHeight="1">
      <c r="A16" s="94" t="s">
        <v>654</v>
      </c>
      <c r="B16" s="93"/>
      <c r="C16" s="63"/>
      <c r="D16" s="96" t="s">
        <v>514</v>
      </c>
      <c r="E16" s="98" t="s">
        <v>513</v>
      </c>
      <c r="F16" s="97"/>
      <c r="G16" s="139"/>
      <c r="L16" s="989" t="s">
        <v>656</v>
      </c>
      <c r="M16" s="990" t="s">
        <v>655</v>
      </c>
      <c r="N16" s="990"/>
    </row>
    <row r="17" spans="1:14" s="52" customFormat="1" ht="13.5" customHeight="1">
      <c r="A17" s="89" t="s">
        <v>550</v>
      </c>
      <c r="B17" s="57"/>
      <c r="G17" s="92" t="s">
        <v>654</v>
      </c>
      <c r="I17" s="63"/>
      <c r="J17" s="63"/>
      <c r="L17" s="989"/>
      <c r="M17" s="990"/>
      <c r="N17" s="990"/>
    </row>
    <row r="18" spans="1:14" s="52" customFormat="1" ht="13.5" customHeight="1">
      <c r="A18" s="89" t="s">
        <v>493</v>
      </c>
      <c r="B18" s="57"/>
      <c r="D18" s="109" t="s">
        <v>653</v>
      </c>
      <c r="E18" s="81"/>
      <c r="F18" s="105" t="s">
        <v>372</v>
      </c>
      <c r="G18" s="85" t="s">
        <v>550</v>
      </c>
      <c r="I18" s="965" t="s">
        <v>639</v>
      </c>
      <c r="J18" s="967"/>
      <c r="L18" s="989" t="s">
        <v>652</v>
      </c>
      <c r="M18" s="990" t="s">
        <v>651</v>
      </c>
      <c r="N18" s="990"/>
    </row>
    <row r="19" spans="1:14" s="52" customFormat="1" ht="13.5" customHeight="1">
      <c r="A19" s="89" t="s">
        <v>549</v>
      </c>
      <c r="B19" s="57"/>
      <c r="D19" s="81" t="s">
        <v>650</v>
      </c>
      <c r="E19" s="102"/>
      <c r="F19" s="137" t="s">
        <v>642</v>
      </c>
      <c r="G19" s="85" t="s">
        <v>493</v>
      </c>
      <c r="I19" s="965" t="s">
        <v>639</v>
      </c>
      <c r="J19" s="967"/>
      <c r="L19" s="989"/>
      <c r="M19" s="990"/>
      <c r="N19" s="990"/>
    </row>
    <row r="20" spans="1:14" s="52" customFormat="1" ht="13.5" customHeight="1">
      <c r="A20" s="89" t="s">
        <v>485</v>
      </c>
      <c r="B20" s="57"/>
      <c r="D20" s="52" t="s">
        <v>649</v>
      </c>
      <c r="E20" s="102"/>
      <c r="F20" s="137" t="s">
        <v>642</v>
      </c>
      <c r="G20" s="89" t="s">
        <v>549</v>
      </c>
      <c r="I20" s="965" t="s">
        <v>639</v>
      </c>
      <c r="J20" s="967"/>
      <c r="L20" s="52" t="s">
        <v>383</v>
      </c>
      <c r="M20" s="990" t="s">
        <v>648</v>
      </c>
      <c r="N20" s="990"/>
    </row>
    <row r="21" spans="1:14" s="52" customFormat="1" ht="13.5" customHeight="1">
      <c r="A21" s="89" t="s">
        <v>645</v>
      </c>
      <c r="B21" s="57"/>
      <c r="D21" s="81" t="s">
        <v>647</v>
      </c>
      <c r="E21" s="102"/>
      <c r="F21" s="137" t="s">
        <v>642</v>
      </c>
      <c r="G21" s="89" t="s">
        <v>485</v>
      </c>
      <c r="I21" s="965" t="s">
        <v>639</v>
      </c>
      <c r="J21" s="967"/>
      <c r="M21" s="990"/>
      <c r="N21" s="990"/>
    </row>
    <row r="22" spans="1:14" s="52" customFormat="1" ht="13.5" customHeight="1">
      <c r="A22" s="89" t="s">
        <v>344</v>
      </c>
      <c r="B22" s="57"/>
      <c r="D22" s="81" t="s">
        <v>646</v>
      </c>
      <c r="E22" s="102"/>
      <c r="F22" s="137" t="s">
        <v>642</v>
      </c>
      <c r="G22" s="89" t="s">
        <v>645</v>
      </c>
      <c r="I22" s="965" t="s">
        <v>639</v>
      </c>
      <c r="J22" s="967"/>
    </row>
    <row r="23" spans="1:14" s="52" customFormat="1" ht="13.5" customHeight="1">
      <c r="A23" s="89" t="s">
        <v>484</v>
      </c>
      <c r="B23" s="57"/>
      <c r="D23" s="81" t="s">
        <v>383</v>
      </c>
      <c r="E23" s="102"/>
      <c r="F23" s="137" t="s">
        <v>642</v>
      </c>
      <c r="G23" s="89" t="s">
        <v>344</v>
      </c>
      <c r="I23" s="965" t="s">
        <v>639</v>
      </c>
      <c r="J23" s="967"/>
      <c r="L23" s="110" t="s">
        <v>636</v>
      </c>
    </row>
    <row r="24" spans="1:14" s="52" customFormat="1" ht="13.5" customHeight="1">
      <c r="A24" s="89" t="s">
        <v>481</v>
      </c>
      <c r="B24" s="57"/>
      <c r="D24" s="81" t="s">
        <v>644</v>
      </c>
      <c r="E24" s="138" t="s">
        <v>643</v>
      </c>
      <c r="F24" s="137" t="s">
        <v>642</v>
      </c>
      <c r="G24" s="89" t="s">
        <v>484</v>
      </c>
      <c r="I24" s="965" t="s">
        <v>639</v>
      </c>
      <c r="J24" s="967"/>
      <c r="L24" s="52" t="s">
        <v>633</v>
      </c>
      <c r="M24" s="992" t="s">
        <v>641</v>
      </c>
      <c r="N24" s="992"/>
    </row>
    <row r="25" spans="1:14" s="52" customFormat="1" ht="13.5" customHeight="1">
      <c r="A25" s="89" t="s">
        <v>341</v>
      </c>
      <c r="B25" s="57"/>
      <c r="D25" s="85"/>
      <c r="E25" s="85"/>
      <c r="F25" s="81"/>
      <c r="G25" s="89" t="s">
        <v>481</v>
      </c>
      <c r="I25" s="965" t="s">
        <v>639</v>
      </c>
      <c r="J25" s="967"/>
      <c r="L25" s="52" t="s">
        <v>631</v>
      </c>
      <c r="M25" s="992"/>
      <c r="N25" s="992"/>
    </row>
    <row r="26" spans="1:14" s="52" customFormat="1" ht="13.5" customHeight="1">
      <c r="A26" s="85" t="s">
        <v>640</v>
      </c>
      <c r="B26" s="57"/>
      <c r="F26" s="81"/>
      <c r="G26" s="89" t="s">
        <v>341</v>
      </c>
      <c r="I26" s="965" t="s">
        <v>639</v>
      </c>
      <c r="J26" s="967"/>
      <c r="L26" s="52" t="s">
        <v>629</v>
      </c>
      <c r="M26" s="992"/>
      <c r="N26" s="992"/>
    </row>
    <row r="27" spans="1:14" s="52" customFormat="1" ht="13.5" customHeight="1">
      <c r="F27" s="81"/>
      <c r="G27" s="52" t="s">
        <v>340</v>
      </c>
      <c r="I27" s="964" t="s">
        <v>638</v>
      </c>
      <c r="J27" s="964"/>
      <c r="L27" s="52" t="s">
        <v>625</v>
      </c>
      <c r="M27" s="992"/>
      <c r="N27" s="992"/>
    </row>
    <row r="28" spans="1:14" s="52" customFormat="1" ht="13.5" customHeight="1">
      <c r="A28" s="110" t="s">
        <v>637</v>
      </c>
      <c r="D28" s="110" t="s">
        <v>636</v>
      </c>
      <c r="L28" s="41" t="s">
        <v>635</v>
      </c>
      <c r="M28" s="992"/>
      <c r="N28" s="992"/>
    </row>
    <row r="29" spans="1:14" s="42" customFormat="1" ht="13.5" customHeight="1">
      <c r="A29" s="52" t="s">
        <v>634</v>
      </c>
      <c r="B29" s="57"/>
      <c r="C29" s="52"/>
      <c r="D29" s="52" t="s">
        <v>633</v>
      </c>
      <c r="E29" s="134"/>
      <c r="G29" s="84" t="s">
        <v>463</v>
      </c>
      <c r="H29" s="52"/>
      <c r="I29" s="52"/>
      <c r="J29" s="52"/>
      <c r="K29" s="45"/>
      <c r="L29" s="45"/>
      <c r="M29" s="133"/>
    </row>
    <row r="30" spans="1:14" s="42" customFormat="1" ht="13.5" customHeight="1">
      <c r="A30" s="52" t="s">
        <v>632</v>
      </c>
      <c r="B30" s="57"/>
      <c r="C30" s="52"/>
      <c r="D30" s="52" t="s">
        <v>631</v>
      </c>
      <c r="E30" s="134"/>
      <c r="G30" s="41"/>
      <c r="H30" s="52"/>
      <c r="I30" s="136" t="s">
        <v>490</v>
      </c>
      <c r="J30" s="130"/>
      <c r="K30" s="135"/>
      <c r="L30" s="59" t="s">
        <v>489</v>
      </c>
      <c r="M30" s="133"/>
    </row>
    <row r="31" spans="1:14" s="42" customFormat="1" ht="13.5" customHeight="1">
      <c r="A31" s="52" t="s">
        <v>630</v>
      </c>
      <c r="B31" s="57"/>
      <c r="C31" s="52"/>
      <c r="D31" s="52" t="s">
        <v>629</v>
      </c>
      <c r="E31" s="134"/>
      <c r="G31" s="89" t="s">
        <v>628</v>
      </c>
      <c r="H31" s="52"/>
      <c r="I31" s="131" t="s">
        <v>619</v>
      </c>
      <c r="J31" s="130"/>
      <c r="K31" s="131" t="s">
        <v>627</v>
      </c>
      <c r="L31" s="130"/>
      <c r="M31" s="133"/>
      <c r="N31" s="41"/>
    </row>
    <row r="32" spans="1:14" s="41" customFormat="1" ht="13.5" customHeight="1">
      <c r="A32" s="41" t="s">
        <v>626</v>
      </c>
      <c r="B32" s="57"/>
      <c r="C32" s="63"/>
      <c r="D32" s="52" t="s">
        <v>625</v>
      </c>
      <c r="E32" s="62"/>
      <c r="G32" s="89" t="s">
        <v>497</v>
      </c>
      <c r="H32" s="52"/>
      <c r="I32" s="131" t="s">
        <v>619</v>
      </c>
      <c r="J32" s="130"/>
      <c r="K32" s="131" t="s">
        <v>618</v>
      </c>
      <c r="L32" s="130"/>
      <c r="M32" s="133"/>
    </row>
    <row r="33" spans="1:14" s="41" customFormat="1" ht="13.5" customHeight="1">
      <c r="A33" s="41" t="s">
        <v>624</v>
      </c>
      <c r="B33" s="62"/>
      <c r="D33" s="41" t="s">
        <v>623</v>
      </c>
      <c r="E33" s="62"/>
      <c r="G33" s="89" t="s">
        <v>622</v>
      </c>
      <c r="H33" s="132"/>
      <c r="I33" s="131" t="s">
        <v>619</v>
      </c>
      <c r="J33" s="130"/>
      <c r="K33" s="131" t="s">
        <v>618</v>
      </c>
      <c r="L33" s="130"/>
      <c r="M33" s="133"/>
    </row>
    <row r="34" spans="1:14" s="41" customFormat="1" ht="13.5" customHeight="1">
      <c r="G34" s="85" t="s">
        <v>484</v>
      </c>
      <c r="H34" s="132"/>
      <c r="I34" s="131" t="s">
        <v>619</v>
      </c>
      <c r="J34" s="130"/>
      <c r="K34" s="131" t="s">
        <v>618</v>
      </c>
      <c r="L34" s="130"/>
      <c r="M34" s="52"/>
      <c r="N34" s="52"/>
    </row>
    <row r="35" spans="1:14" s="42" customFormat="1" ht="13.5" customHeight="1">
      <c r="A35" s="84" t="s">
        <v>413</v>
      </c>
      <c r="B35" s="63"/>
      <c r="C35" s="63"/>
      <c r="D35" s="132"/>
      <c r="E35" s="132"/>
      <c r="F35" s="132"/>
      <c r="G35" s="85" t="s">
        <v>621</v>
      </c>
      <c r="H35" s="47"/>
      <c r="I35" s="131" t="s">
        <v>619</v>
      </c>
      <c r="J35" s="130"/>
      <c r="K35" s="131" t="s">
        <v>618</v>
      </c>
      <c r="L35" s="130"/>
      <c r="M35" s="52"/>
      <c r="N35" s="52"/>
    </row>
    <row r="36" spans="1:14" ht="13.5" customHeight="1">
      <c r="A36" s="63" t="s">
        <v>412</v>
      </c>
      <c r="B36" s="80"/>
      <c r="C36" s="80"/>
      <c r="D36" s="80"/>
      <c r="E36" s="80"/>
      <c r="F36" s="80"/>
      <c r="G36" s="85" t="s">
        <v>620</v>
      </c>
      <c r="H36" s="47"/>
      <c r="I36" s="131" t="s">
        <v>619</v>
      </c>
      <c r="J36" s="130"/>
      <c r="K36" s="131" t="s">
        <v>618</v>
      </c>
      <c r="L36" s="130"/>
      <c r="M36" s="52"/>
      <c r="N36" s="52"/>
    </row>
    <row r="37" spans="1:14" ht="13.5" customHeight="1">
      <c r="A37" s="80"/>
      <c r="B37" s="79"/>
      <c r="C37" s="75"/>
      <c r="D37" s="79"/>
      <c r="E37" s="79"/>
      <c r="F37" s="79"/>
      <c r="G37" s="85" t="s">
        <v>514</v>
      </c>
      <c r="H37" s="41"/>
      <c r="I37" s="131" t="s">
        <v>513</v>
      </c>
      <c r="J37" s="130"/>
      <c r="K37" s="131" t="s">
        <v>618</v>
      </c>
      <c r="L37" s="130"/>
      <c r="M37" s="88"/>
      <c r="N37" s="88"/>
    </row>
    <row r="38" spans="1:14" ht="13.5" customHeight="1">
      <c r="A38" s="75"/>
      <c r="B38" s="75"/>
      <c r="C38" s="75"/>
      <c r="D38" s="79"/>
      <c r="E38" s="79"/>
      <c r="F38" s="79"/>
      <c r="G38" s="44"/>
      <c r="H38" s="45"/>
      <c r="I38" s="45"/>
      <c r="J38" s="45"/>
      <c r="K38" s="45"/>
      <c r="L38" s="45"/>
      <c r="M38" s="88"/>
      <c r="N38" s="88"/>
    </row>
    <row r="39" spans="1:14" ht="13.5" customHeight="1">
      <c r="A39" s="75"/>
      <c r="B39" s="75"/>
      <c r="C39" s="75"/>
      <c r="D39" s="79"/>
      <c r="E39" s="79"/>
      <c r="F39" s="79"/>
      <c r="G39" s="84" t="s">
        <v>413</v>
      </c>
      <c r="H39" s="45"/>
      <c r="I39" s="45"/>
      <c r="J39" s="45"/>
      <c r="K39" s="45"/>
      <c r="L39" s="45"/>
      <c r="M39" s="88"/>
      <c r="N39" s="88"/>
    </row>
    <row r="40" spans="1:14" ht="13.5" customHeight="1">
      <c r="A40" s="75"/>
      <c r="B40" s="75"/>
      <c r="C40" s="75"/>
      <c r="D40" s="75"/>
      <c r="E40" s="75"/>
      <c r="F40" s="75"/>
      <c r="G40" s="63" t="s">
        <v>412</v>
      </c>
      <c r="H40" s="45"/>
      <c r="I40" s="45"/>
      <c r="J40" s="991" t="s">
        <v>604</v>
      </c>
      <c r="K40" s="991"/>
      <c r="L40" s="991"/>
      <c r="M40" s="991"/>
      <c r="N40" s="991"/>
    </row>
    <row r="41" spans="1:14" ht="13.5" customHeight="1">
      <c r="A41" s="77" t="s">
        <v>605</v>
      </c>
      <c r="B41" s="75"/>
      <c r="C41" s="75"/>
      <c r="D41" s="75"/>
      <c r="E41" s="75"/>
      <c r="F41" s="75"/>
      <c r="G41" s="44" t="s">
        <v>605</v>
      </c>
      <c r="H41" s="45"/>
      <c r="I41" s="45"/>
      <c r="J41" s="991" t="s">
        <v>604</v>
      </c>
      <c r="K41" s="991"/>
      <c r="L41" s="991"/>
      <c r="M41" s="991"/>
      <c r="N41" s="991"/>
    </row>
    <row r="42" spans="1:14" ht="13.5" customHeight="1">
      <c r="A42" s="76"/>
      <c r="B42" s="75"/>
      <c r="C42" s="75"/>
      <c r="D42" s="75"/>
      <c r="E42" s="75"/>
      <c r="F42" s="75"/>
      <c r="G42" s="85"/>
      <c r="H42" s="81"/>
      <c r="I42" s="128"/>
      <c r="J42" s="127"/>
      <c r="K42" s="128"/>
      <c r="L42" s="127"/>
      <c r="M42" s="88"/>
      <c r="N42" s="88"/>
    </row>
    <row r="43" spans="1:14" ht="13.5" customHeight="1">
      <c r="A43" s="75"/>
      <c r="B43" s="75"/>
      <c r="C43" s="75"/>
      <c r="D43" s="75"/>
      <c r="E43" s="75"/>
      <c r="F43" s="75"/>
      <c r="G43" s="46"/>
      <c r="H43" s="81"/>
      <c r="I43" s="128"/>
      <c r="J43" s="127"/>
      <c r="K43" s="128"/>
      <c r="L43" s="127"/>
      <c r="M43" s="88"/>
      <c r="N43" s="88"/>
    </row>
    <row r="44" spans="1:14" ht="13.5" customHeight="1">
      <c r="A44" s="75"/>
      <c r="B44" s="75"/>
      <c r="C44" s="75"/>
      <c r="D44" s="75"/>
      <c r="E44" s="75"/>
      <c r="F44" s="75"/>
      <c r="G44" s="85"/>
      <c r="H44" s="81"/>
      <c r="I44" s="128"/>
      <c r="J44" s="127"/>
      <c r="K44" s="128"/>
      <c r="L44" s="127"/>
      <c r="M44" s="88"/>
      <c r="N44" s="88"/>
    </row>
    <row r="45" spans="1:14" ht="13.5" customHeight="1">
      <c r="A45" s="75"/>
      <c r="B45" s="75"/>
      <c r="C45" s="75"/>
      <c r="D45" s="75"/>
      <c r="E45" s="75"/>
      <c r="F45" s="75"/>
      <c r="G45" s="85"/>
      <c r="H45" s="81"/>
      <c r="I45" s="128"/>
      <c r="J45" s="127"/>
      <c r="K45" s="128"/>
      <c r="L45" s="127"/>
      <c r="M45" s="88"/>
      <c r="N45" s="88"/>
    </row>
    <row r="46" spans="1:14">
      <c r="A46" s="75"/>
      <c r="B46" s="75"/>
      <c r="C46" s="75"/>
      <c r="D46" s="75"/>
      <c r="E46" s="75"/>
      <c r="F46" s="75"/>
      <c r="G46" s="85"/>
      <c r="H46" s="81"/>
      <c r="I46" s="128"/>
      <c r="J46" s="127"/>
      <c r="K46" s="128"/>
      <c r="L46" s="127"/>
      <c r="M46" s="88"/>
      <c r="N46" s="88"/>
    </row>
    <row r="47" spans="1:14">
      <c r="A47" s="129"/>
      <c r="B47" s="129"/>
      <c r="C47" s="129"/>
      <c r="D47" s="129"/>
      <c r="E47" s="129"/>
      <c r="F47" s="129"/>
      <c r="G47" s="85"/>
      <c r="H47" s="81"/>
      <c r="I47" s="128"/>
      <c r="J47" s="127"/>
      <c r="K47" s="128"/>
      <c r="L47" s="127"/>
      <c r="M47" s="45"/>
      <c r="N47" s="45"/>
    </row>
    <row r="48" spans="1:14">
      <c r="A48" s="129"/>
      <c r="B48" s="129"/>
      <c r="D48" s="117"/>
      <c r="E48" s="117"/>
      <c r="F48" s="117"/>
      <c r="G48" s="85"/>
      <c r="H48" s="81"/>
      <c r="I48" s="128"/>
      <c r="J48" s="127"/>
      <c r="K48" s="128"/>
      <c r="L48" s="127"/>
      <c r="M48" s="45"/>
      <c r="N48" s="45"/>
    </row>
    <row r="49" spans="4:12" s="40" customFormat="1">
      <c r="D49" s="117"/>
      <c r="E49" s="117"/>
      <c r="F49" s="117"/>
      <c r="G49" s="85"/>
      <c r="H49" s="81"/>
      <c r="I49" s="128"/>
      <c r="J49" s="127"/>
      <c r="K49" s="128"/>
      <c r="L49" s="127"/>
    </row>
    <row r="50" spans="4:12" s="40" customFormat="1">
      <c r="D50" s="117"/>
      <c r="E50" s="117"/>
      <c r="F50" s="117"/>
      <c r="G50" s="52"/>
      <c r="H50" s="52"/>
      <c r="I50" s="52"/>
      <c r="J50" s="52"/>
    </row>
  </sheetData>
  <mergeCells count="42">
    <mergeCell ref="J40:N40"/>
    <mergeCell ref="J41:N41"/>
    <mergeCell ref="I22:J22"/>
    <mergeCell ref="I23:J23"/>
    <mergeCell ref="I24:J24"/>
    <mergeCell ref="M24:N28"/>
    <mergeCell ref="I25:J25"/>
    <mergeCell ref="I26:J26"/>
    <mergeCell ref="I27:J27"/>
    <mergeCell ref="I18:J18"/>
    <mergeCell ref="L18:L19"/>
    <mergeCell ref="M18:N19"/>
    <mergeCell ref="I19:J19"/>
    <mergeCell ref="I20:J20"/>
    <mergeCell ref="M20:N21"/>
    <mergeCell ref="I21:J21"/>
    <mergeCell ref="I14:J14"/>
    <mergeCell ref="L14:L15"/>
    <mergeCell ref="M14:N15"/>
    <mergeCell ref="I15:J15"/>
    <mergeCell ref="L16:L17"/>
    <mergeCell ref="M16:N17"/>
    <mergeCell ref="I10:J10"/>
    <mergeCell ref="I11:J11"/>
    <mergeCell ref="I12:J13"/>
    <mergeCell ref="L12:L13"/>
    <mergeCell ref="M12:N13"/>
    <mergeCell ref="B5:F5"/>
    <mergeCell ref="I5:J5"/>
    <mergeCell ref="M5:N5"/>
    <mergeCell ref="B6:C6"/>
    <mergeCell ref="I9:J9"/>
    <mergeCell ref="M9:N9"/>
    <mergeCell ref="I6:J6"/>
    <mergeCell ref="M6:N6"/>
    <mergeCell ref="M7:N7"/>
    <mergeCell ref="M8:N8"/>
    <mergeCell ref="B3:F3"/>
    <mergeCell ref="I3:J3"/>
    <mergeCell ref="B4:F4"/>
    <mergeCell ref="I4:J4"/>
    <mergeCell ref="M4:N4"/>
  </mergeCells>
  <phoneticPr fontId="2" type="noConversion"/>
  <pageMargins left="0.5" right="0.5" top="1" bottom="0.5" header="0.5" footer="0.5"/>
  <pageSetup orientation="portrait" horizontalDpi="4294967292" verticalDpi="4294967292"/>
  <headerFooter>
    <oddHeader>&amp;L&amp;"Optima,Bold"6.3 PUMP AND PIPING SYSTEMS&amp;"Optima,Regular"&amp;8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view="pageLayout" workbookViewId="0"/>
  </sheetViews>
  <sheetFormatPr baseColWidth="10" defaultColWidth="11" defaultRowHeight="14" x14ac:dyDescent="0"/>
  <cols>
    <col min="1" max="1" width="20" style="41" customWidth="1"/>
    <col min="2" max="2" width="8.85546875" style="41" customWidth="1"/>
    <col min="3" max="3" width="8.5703125" style="41" customWidth="1"/>
    <col min="4" max="4" width="2" style="41" customWidth="1"/>
    <col min="5" max="5" width="12.85546875" style="41" customWidth="1"/>
    <col min="6" max="6" width="9.85546875" style="41" customWidth="1"/>
    <col min="7" max="8" width="7.28515625" style="41" customWidth="1"/>
    <col min="9" max="9" width="10" style="41" customWidth="1"/>
    <col min="10" max="10" width="9.140625" style="40" customWidth="1"/>
    <col min="11" max="11" width="12.28515625" style="40" customWidth="1"/>
    <col min="12" max="12" width="12" style="40" customWidth="1"/>
    <col min="13" max="13" width="2.140625" style="40" customWidth="1"/>
    <col min="14" max="14" width="14.42578125" style="40" customWidth="1"/>
    <col min="15" max="15" width="4.42578125" style="40" customWidth="1"/>
    <col min="16" max="16" width="12.28515625" style="40" customWidth="1"/>
    <col min="17" max="16384" width="11" style="40"/>
  </cols>
  <sheetData>
    <row r="1" spans="1:16" s="42" customFormat="1" ht="22" customHeight="1">
      <c r="A1" s="74" t="s">
        <v>1462</v>
      </c>
      <c r="B1" s="41"/>
      <c r="C1" s="41"/>
      <c r="D1" s="41"/>
      <c r="E1" s="41"/>
      <c r="F1" s="50"/>
      <c r="G1" s="47"/>
      <c r="H1" s="47"/>
      <c r="I1" s="118" t="s">
        <v>1463</v>
      </c>
    </row>
    <row r="2" spans="1:16" s="42" customFormat="1" ht="13.5" customHeight="1">
      <c r="A2" s="55" t="s">
        <v>409</v>
      </c>
      <c r="B2" s="41"/>
      <c r="C2" s="41"/>
      <c r="D2" s="41"/>
      <c r="E2" s="41"/>
      <c r="F2" s="47"/>
      <c r="G2" s="47"/>
      <c r="H2" s="72"/>
      <c r="I2" s="55" t="s">
        <v>409</v>
      </c>
      <c r="K2" s="145"/>
      <c r="L2" s="145"/>
      <c r="N2" s="109" t="s">
        <v>725</v>
      </c>
      <c r="O2" s="109"/>
      <c r="P2" s="63"/>
    </row>
    <row r="3" spans="1:16" s="42" customFormat="1" ht="13.5" customHeight="1">
      <c r="A3" s="117" t="s">
        <v>475</v>
      </c>
      <c r="B3" s="998"/>
      <c r="C3" s="999"/>
      <c r="D3" s="999"/>
      <c r="E3" s="999"/>
      <c r="F3" s="999"/>
      <c r="G3" s="999"/>
      <c r="H3" s="1000"/>
      <c r="I3" s="117" t="s">
        <v>475</v>
      </c>
      <c r="K3" s="965" t="s">
        <v>474</v>
      </c>
      <c r="L3" s="967"/>
      <c r="N3" s="85" t="s">
        <v>733</v>
      </c>
      <c r="O3" s="149" t="s">
        <v>686</v>
      </c>
      <c r="P3" s="113"/>
    </row>
    <row r="4" spans="1:16" s="52" customFormat="1" ht="13.5" customHeight="1">
      <c r="A4" s="117" t="s">
        <v>732</v>
      </c>
      <c r="B4" s="998"/>
      <c r="C4" s="999"/>
      <c r="D4" s="999"/>
      <c r="E4" s="999"/>
      <c r="F4" s="999"/>
      <c r="G4" s="999"/>
      <c r="H4" s="1000"/>
      <c r="I4" s="117" t="s">
        <v>732</v>
      </c>
      <c r="K4" s="965" t="s">
        <v>731</v>
      </c>
      <c r="L4" s="967"/>
      <c r="N4" s="85"/>
      <c r="O4" s="128"/>
      <c r="P4" s="128"/>
    </row>
    <row r="5" spans="1:16" s="52" customFormat="1" ht="13.5" customHeight="1">
      <c r="A5" s="117" t="s">
        <v>471</v>
      </c>
      <c r="B5" s="947"/>
      <c r="C5" s="947"/>
      <c r="D5" s="947"/>
      <c r="E5" s="947"/>
      <c r="F5" s="947"/>
      <c r="G5" s="947"/>
      <c r="H5" s="947"/>
      <c r="I5" s="117" t="s">
        <v>471</v>
      </c>
      <c r="K5" s="965" t="s">
        <v>730</v>
      </c>
      <c r="L5" s="967"/>
      <c r="N5" s="84" t="s">
        <v>719</v>
      </c>
      <c r="O5" s="84"/>
      <c r="P5" s="161"/>
    </row>
    <row r="6" spans="1:16" s="52" customFormat="1" ht="13.5" customHeight="1">
      <c r="A6" s="117" t="s">
        <v>469</v>
      </c>
      <c r="B6" s="947"/>
      <c r="C6" s="947"/>
      <c r="D6" s="947"/>
      <c r="E6" s="947"/>
      <c r="F6" s="947"/>
      <c r="G6" s="947"/>
      <c r="H6" s="947"/>
      <c r="I6" s="117" t="s">
        <v>469</v>
      </c>
      <c r="K6" s="965" t="s">
        <v>726</v>
      </c>
      <c r="L6" s="967"/>
      <c r="N6" s="85" t="s">
        <v>729</v>
      </c>
      <c r="O6" s="149" t="s">
        <v>728</v>
      </c>
      <c r="P6" s="113"/>
    </row>
    <row r="7" spans="1:16" s="52" customFormat="1" ht="13.5" customHeight="1">
      <c r="A7" s="53" t="s">
        <v>468</v>
      </c>
      <c r="B7" s="968"/>
      <c r="C7" s="969"/>
      <c r="D7" s="106"/>
      <c r="E7" s="61" t="s">
        <v>466</v>
      </c>
      <c r="F7" s="978"/>
      <c r="G7" s="993"/>
      <c r="H7" s="979"/>
      <c r="I7" s="53" t="s">
        <v>727</v>
      </c>
      <c r="K7" s="965" t="s">
        <v>726</v>
      </c>
      <c r="L7" s="967"/>
    </row>
    <row r="8" spans="1:16" s="52" customFormat="1" ht="13.5" customHeight="1">
      <c r="A8" s="65"/>
      <c r="B8" s="47"/>
      <c r="C8" s="47"/>
      <c r="D8" s="47"/>
      <c r="E8" s="47"/>
      <c r="F8" s="65"/>
      <c r="G8" s="66"/>
      <c r="H8" s="66"/>
      <c r="N8" s="84" t="s">
        <v>711</v>
      </c>
      <c r="O8" s="84"/>
      <c r="P8" s="161"/>
    </row>
    <row r="9" spans="1:16" s="52" customFormat="1" ht="13.5" customHeight="1">
      <c r="A9" s="55" t="s">
        <v>724</v>
      </c>
      <c r="B9" s="63"/>
      <c r="C9" s="63"/>
      <c r="D9" s="63"/>
      <c r="E9" s="109" t="s">
        <v>725</v>
      </c>
      <c r="F9" s="81"/>
      <c r="H9" s="64"/>
      <c r="I9" s="55" t="s">
        <v>724</v>
      </c>
      <c r="K9" s="63"/>
      <c r="L9" s="63"/>
      <c r="N9" s="85" t="s">
        <v>443</v>
      </c>
      <c r="O9" s="994" t="s">
        <v>723</v>
      </c>
      <c r="P9" s="995"/>
    </row>
    <row r="10" spans="1:16" s="52" customFormat="1" ht="13.5" customHeight="1">
      <c r="A10" s="89" t="s">
        <v>502</v>
      </c>
      <c r="B10" s="99"/>
      <c r="C10" s="140"/>
      <c r="D10" s="140"/>
      <c r="E10" s="85" t="s">
        <v>722</v>
      </c>
      <c r="F10" s="102"/>
      <c r="H10" s="156"/>
      <c r="I10" s="89" t="s">
        <v>502</v>
      </c>
      <c r="K10" s="131" t="s">
        <v>716</v>
      </c>
      <c r="L10" s="160"/>
      <c r="O10" s="996"/>
      <c r="P10" s="997"/>
    </row>
    <row r="11" spans="1:16" s="52" customFormat="1" ht="13.5" customHeight="1">
      <c r="A11" s="89" t="s">
        <v>594</v>
      </c>
      <c r="B11" s="57"/>
      <c r="C11" s="63"/>
      <c r="D11" s="63"/>
      <c r="E11" s="85" t="s">
        <v>721</v>
      </c>
      <c r="F11" s="102"/>
      <c r="H11" s="68"/>
      <c r="I11" s="89" t="s">
        <v>594</v>
      </c>
      <c r="K11" s="131" t="s">
        <v>716</v>
      </c>
      <c r="L11" s="160"/>
      <c r="N11" s="85" t="s">
        <v>708</v>
      </c>
      <c r="O11" s="149" t="s">
        <v>686</v>
      </c>
      <c r="P11" s="113"/>
    </row>
    <row r="12" spans="1:16" s="52" customFormat="1" ht="13.5" customHeight="1">
      <c r="A12" s="89" t="s">
        <v>466</v>
      </c>
      <c r="B12" s="57"/>
      <c r="C12" s="140"/>
      <c r="D12" s="140"/>
      <c r="E12" s="81"/>
      <c r="F12" s="81"/>
      <c r="H12" s="156"/>
      <c r="I12" s="89" t="s">
        <v>466</v>
      </c>
      <c r="K12" s="131" t="s">
        <v>720</v>
      </c>
      <c r="L12" s="160"/>
    </row>
    <row r="13" spans="1:16" s="52" customFormat="1" ht="13.5" customHeight="1">
      <c r="A13" s="89" t="s">
        <v>718</v>
      </c>
      <c r="B13" s="99"/>
      <c r="C13" s="63"/>
      <c r="D13" s="63"/>
      <c r="E13" s="84" t="s">
        <v>719</v>
      </c>
      <c r="H13" s="68"/>
      <c r="I13" s="89" t="s">
        <v>718</v>
      </c>
      <c r="K13" s="131" t="s">
        <v>716</v>
      </c>
      <c r="L13" s="160"/>
      <c r="N13" s="109" t="s">
        <v>707</v>
      </c>
      <c r="O13" s="109"/>
      <c r="P13" s="161"/>
    </row>
    <row r="14" spans="1:16" s="52" customFormat="1" ht="13.5" customHeight="1">
      <c r="A14" s="89" t="s">
        <v>483</v>
      </c>
      <c r="B14" s="57"/>
      <c r="C14" s="140"/>
      <c r="D14" s="140"/>
      <c r="E14" s="85" t="s">
        <v>717</v>
      </c>
      <c r="F14" s="102"/>
      <c r="H14" s="156"/>
      <c r="I14" s="89" t="s">
        <v>483</v>
      </c>
      <c r="K14" s="131" t="s">
        <v>716</v>
      </c>
      <c r="L14" s="160"/>
      <c r="N14" s="89" t="s">
        <v>715</v>
      </c>
      <c r="O14" s="149" t="s">
        <v>686</v>
      </c>
      <c r="P14" s="113"/>
    </row>
    <row r="15" spans="1:16" s="52" customFormat="1" ht="13.5" customHeight="1">
      <c r="A15" s="89"/>
      <c r="B15" s="140"/>
      <c r="C15" s="63"/>
      <c r="D15" s="63"/>
      <c r="E15" s="85" t="s">
        <v>714</v>
      </c>
      <c r="F15" s="102"/>
      <c r="H15" s="68"/>
      <c r="N15" s="89" t="s">
        <v>713</v>
      </c>
      <c r="O15" s="149" t="s">
        <v>686</v>
      </c>
      <c r="P15" s="113"/>
    </row>
    <row r="16" spans="1:16" s="52" customFormat="1" ht="13.5" customHeight="1">
      <c r="A16" s="94" t="s">
        <v>712</v>
      </c>
      <c r="B16" s="93"/>
      <c r="C16" s="63"/>
      <c r="D16" s="63"/>
      <c r="E16" s="63"/>
      <c r="F16" s="63"/>
      <c r="H16" s="68"/>
      <c r="I16" s="94" t="s">
        <v>712</v>
      </c>
      <c r="K16" s="63"/>
      <c r="L16" s="63"/>
      <c r="N16" s="89" t="s">
        <v>701</v>
      </c>
      <c r="O16" s="149" t="s">
        <v>686</v>
      </c>
      <c r="P16" s="113"/>
    </row>
    <row r="17" spans="1:16" s="52" customFormat="1" ht="13.5" customHeight="1">
      <c r="A17" s="89" t="s">
        <v>550</v>
      </c>
      <c r="B17" s="57"/>
      <c r="C17" s="63"/>
      <c r="D17" s="63"/>
      <c r="E17" s="84" t="s">
        <v>711</v>
      </c>
      <c r="F17" s="63"/>
      <c r="H17" s="68"/>
      <c r="I17" s="89" t="s">
        <v>550</v>
      </c>
      <c r="K17" s="131" t="s">
        <v>639</v>
      </c>
      <c r="L17" s="160"/>
      <c r="N17" s="89" t="s">
        <v>710</v>
      </c>
      <c r="O17" s="149" t="s">
        <v>686</v>
      </c>
      <c r="P17" s="113"/>
    </row>
    <row r="18" spans="1:16" s="52" customFormat="1" ht="13.5" customHeight="1">
      <c r="A18" s="89" t="s">
        <v>493</v>
      </c>
      <c r="B18" s="57"/>
      <c r="E18" s="85" t="s">
        <v>443</v>
      </c>
      <c r="F18" s="57"/>
      <c r="H18" s="68"/>
      <c r="I18" s="89" t="s">
        <v>493</v>
      </c>
      <c r="K18" s="131" t="s">
        <v>639</v>
      </c>
      <c r="L18" s="160"/>
      <c r="N18" s="89" t="s">
        <v>709</v>
      </c>
      <c r="O18" s="149" t="s">
        <v>686</v>
      </c>
      <c r="P18" s="113"/>
    </row>
    <row r="19" spans="1:16" s="52" customFormat="1" ht="13.5" customHeight="1">
      <c r="A19" s="89" t="s">
        <v>549</v>
      </c>
      <c r="B19" s="57"/>
      <c r="E19" s="85" t="s">
        <v>708</v>
      </c>
      <c r="F19" s="57"/>
      <c r="H19" s="63"/>
      <c r="I19" s="89" t="s">
        <v>549</v>
      </c>
      <c r="K19" s="131" t="s">
        <v>639</v>
      </c>
      <c r="L19" s="160"/>
      <c r="N19" s="89" t="s">
        <v>699</v>
      </c>
      <c r="O19" s="149" t="s">
        <v>686</v>
      </c>
      <c r="P19" s="113"/>
    </row>
    <row r="20" spans="1:16" s="52" customFormat="1" ht="13.5" customHeight="1">
      <c r="A20" s="89" t="s">
        <v>485</v>
      </c>
      <c r="B20" s="57"/>
      <c r="H20" s="63"/>
      <c r="I20" s="89" t="s">
        <v>485</v>
      </c>
      <c r="K20" s="131" t="s">
        <v>639</v>
      </c>
      <c r="L20" s="160"/>
      <c r="N20" s="89" t="s">
        <v>697</v>
      </c>
      <c r="O20" s="149" t="s">
        <v>458</v>
      </c>
      <c r="P20" s="113"/>
    </row>
    <row r="21" spans="1:16" s="52" customFormat="1" ht="13.5" customHeight="1">
      <c r="A21" s="89" t="s">
        <v>645</v>
      </c>
      <c r="B21" s="57"/>
      <c r="E21" s="109" t="s">
        <v>707</v>
      </c>
      <c r="F21" s="63"/>
      <c r="G21" s="68" t="s">
        <v>688</v>
      </c>
      <c r="H21" s="57"/>
      <c r="I21" s="89" t="s">
        <v>645</v>
      </c>
      <c r="K21" s="131" t="s">
        <v>639</v>
      </c>
      <c r="L21" s="160"/>
      <c r="N21" s="52" t="s">
        <v>698</v>
      </c>
      <c r="O21" s="149" t="s">
        <v>686</v>
      </c>
      <c r="P21" s="59"/>
    </row>
    <row r="22" spans="1:16" s="52" customFormat="1" ht="13.5" customHeight="1">
      <c r="A22" s="89" t="s">
        <v>344</v>
      </c>
      <c r="B22" s="57"/>
      <c r="E22" s="89" t="s">
        <v>706</v>
      </c>
      <c r="G22" s="980"/>
      <c r="H22" s="982"/>
      <c r="I22" s="89" t="s">
        <v>344</v>
      </c>
      <c r="K22" s="131" t="s">
        <v>639</v>
      </c>
      <c r="L22" s="160"/>
    </row>
    <row r="23" spans="1:16" s="52" customFormat="1" ht="13.5" customHeight="1">
      <c r="A23" s="89" t="s">
        <v>484</v>
      </c>
      <c r="B23" s="57"/>
      <c r="E23" s="89" t="s">
        <v>705</v>
      </c>
      <c r="G23" s="102"/>
      <c r="H23" s="102"/>
      <c r="I23" s="89" t="s">
        <v>484</v>
      </c>
      <c r="K23" s="131" t="s">
        <v>639</v>
      </c>
      <c r="L23" s="160"/>
      <c r="N23" s="109" t="s">
        <v>689</v>
      </c>
      <c r="O23" s="42"/>
      <c r="P23" s="63"/>
    </row>
    <row r="24" spans="1:16" s="52" customFormat="1" ht="13.5" customHeight="1">
      <c r="A24" s="89" t="s">
        <v>481</v>
      </c>
      <c r="B24" s="57"/>
      <c r="E24" s="89" t="s">
        <v>679</v>
      </c>
      <c r="G24" s="102"/>
      <c r="H24" s="102"/>
      <c r="I24" s="89" t="s">
        <v>481</v>
      </c>
      <c r="K24" s="131" t="s">
        <v>639</v>
      </c>
      <c r="L24" s="160"/>
      <c r="N24" s="89" t="s">
        <v>685</v>
      </c>
      <c r="O24" s="149" t="s">
        <v>696</v>
      </c>
      <c r="P24" s="113"/>
    </row>
    <row r="25" spans="1:16" s="52" customFormat="1" ht="13.5" customHeight="1">
      <c r="A25" s="89" t="s">
        <v>341</v>
      </c>
      <c r="B25" s="57"/>
      <c r="E25" s="89" t="s">
        <v>704</v>
      </c>
      <c r="G25" s="102"/>
      <c r="H25" s="102"/>
      <c r="I25" s="89" t="s">
        <v>341</v>
      </c>
      <c r="K25" s="131" t="s">
        <v>639</v>
      </c>
      <c r="L25" s="160"/>
      <c r="N25" s="89" t="s">
        <v>683</v>
      </c>
      <c r="O25" s="149" t="s">
        <v>686</v>
      </c>
      <c r="P25" s="113"/>
    </row>
    <row r="26" spans="1:16" s="52" customFormat="1" ht="13.5" customHeight="1">
      <c r="A26" s="89" t="s">
        <v>702</v>
      </c>
      <c r="B26" s="138" t="s">
        <v>643</v>
      </c>
      <c r="E26" s="89" t="s">
        <v>703</v>
      </c>
      <c r="G26" s="102"/>
      <c r="H26" s="102"/>
      <c r="I26" s="89" t="s">
        <v>702</v>
      </c>
      <c r="K26" s="131" t="s">
        <v>639</v>
      </c>
      <c r="L26" s="160"/>
      <c r="N26" s="89" t="s">
        <v>701</v>
      </c>
      <c r="O26" s="149" t="s">
        <v>686</v>
      </c>
      <c r="P26" s="113"/>
    </row>
    <row r="27" spans="1:16" s="52" customFormat="1" ht="13.5" customHeight="1">
      <c r="A27" s="52" t="s">
        <v>340</v>
      </c>
      <c r="B27" s="57"/>
      <c r="E27" s="89" t="s">
        <v>568</v>
      </c>
      <c r="G27" s="102"/>
      <c r="H27" s="102"/>
      <c r="I27" s="52" t="s">
        <v>340</v>
      </c>
      <c r="K27" s="131" t="s">
        <v>638</v>
      </c>
      <c r="L27" s="160"/>
      <c r="N27" s="89" t="s">
        <v>700</v>
      </c>
      <c r="O27" s="149" t="s">
        <v>686</v>
      </c>
      <c r="P27" s="113"/>
    </row>
    <row r="28" spans="1:16" s="52" customFormat="1" ht="13.5" customHeight="1">
      <c r="E28" s="89" t="s">
        <v>566</v>
      </c>
      <c r="G28" s="102"/>
      <c r="H28" s="102"/>
      <c r="N28" s="89" t="s">
        <v>699</v>
      </c>
      <c r="O28" s="149" t="s">
        <v>686</v>
      </c>
      <c r="P28" s="113"/>
    </row>
    <row r="29" spans="1:16" s="42" customFormat="1" ht="13.5" customHeight="1">
      <c r="A29" s="84" t="s">
        <v>690</v>
      </c>
      <c r="B29" s="65"/>
      <c r="C29" s="64"/>
      <c r="D29" s="64"/>
      <c r="E29" s="89" t="s">
        <v>698</v>
      </c>
      <c r="G29" s="102"/>
      <c r="H29" s="102"/>
      <c r="I29" s="109" t="s">
        <v>694</v>
      </c>
      <c r="J29" s="81"/>
      <c r="K29" s="63"/>
      <c r="L29" s="63"/>
      <c r="M29" s="63"/>
      <c r="N29" s="89" t="s">
        <v>697</v>
      </c>
      <c r="O29" s="149" t="s">
        <v>458</v>
      </c>
      <c r="P29" s="113"/>
    </row>
    <row r="30" spans="1:16" s="42" customFormat="1" ht="13.5" customHeight="1">
      <c r="A30" s="52"/>
      <c r="B30" s="56" t="s">
        <v>490</v>
      </c>
      <c r="C30" s="56" t="s">
        <v>489</v>
      </c>
      <c r="D30" s="106"/>
      <c r="I30" s="89" t="s">
        <v>685</v>
      </c>
      <c r="K30" s="965" t="s">
        <v>696</v>
      </c>
      <c r="L30" s="967"/>
      <c r="M30" s="158"/>
    </row>
    <row r="31" spans="1:16" s="42" customFormat="1" ht="13.5" customHeight="1">
      <c r="A31" s="153" t="s">
        <v>695</v>
      </c>
      <c r="B31" s="155"/>
      <c r="C31" s="57"/>
      <c r="D31" s="63"/>
      <c r="E31" s="109" t="s">
        <v>694</v>
      </c>
      <c r="F31" s="63"/>
      <c r="G31" s="68" t="s">
        <v>688</v>
      </c>
      <c r="H31" s="57"/>
      <c r="I31" s="89" t="s">
        <v>683</v>
      </c>
      <c r="K31" s="149" t="s">
        <v>686</v>
      </c>
      <c r="L31" s="113"/>
      <c r="M31" s="158"/>
      <c r="N31" s="84" t="s">
        <v>680</v>
      </c>
      <c r="O31" s="41"/>
      <c r="P31" s="41"/>
    </row>
    <row r="32" spans="1:16" s="41" customFormat="1" ht="13.5" customHeight="1">
      <c r="A32" s="153" t="s">
        <v>684</v>
      </c>
      <c r="B32" s="155"/>
      <c r="C32" s="99"/>
      <c r="D32" s="140"/>
      <c r="E32" s="89" t="s">
        <v>685</v>
      </c>
      <c r="F32" s="52"/>
      <c r="G32" s="151"/>
      <c r="H32" s="150"/>
      <c r="I32" s="89" t="s">
        <v>679</v>
      </c>
      <c r="J32" s="42"/>
      <c r="K32" s="149" t="s">
        <v>686</v>
      </c>
      <c r="L32" s="113"/>
      <c r="M32" s="158"/>
      <c r="N32" s="52" t="s">
        <v>502</v>
      </c>
      <c r="O32" s="149" t="s">
        <v>693</v>
      </c>
      <c r="P32" s="113"/>
    </row>
    <row r="33" spans="1:17" s="41" customFormat="1" ht="13.5" customHeight="1">
      <c r="A33" s="153" t="s">
        <v>682</v>
      </c>
      <c r="B33" s="155"/>
      <c r="C33" s="99"/>
      <c r="D33" s="140"/>
      <c r="E33" s="89" t="s">
        <v>683</v>
      </c>
      <c r="F33" s="52"/>
      <c r="G33" s="151"/>
      <c r="H33" s="150"/>
      <c r="I33" s="89" t="s">
        <v>677</v>
      </c>
      <c r="J33" s="42"/>
      <c r="K33" s="149" t="s">
        <v>686</v>
      </c>
      <c r="L33" s="113"/>
      <c r="M33" s="158"/>
      <c r="N33" s="89" t="s">
        <v>594</v>
      </c>
      <c r="O33" s="149" t="s">
        <v>693</v>
      </c>
      <c r="P33" s="113"/>
    </row>
    <row r="34" spans="1:17" s="41" customFormat="1" ht="13.5" customHeight="1">
      <c r="A34" s="153" t="s">
        <v>678</v>
      </c>
      <c r="B34" s="159"/>
      <c r="C34" s="57"/>
      <c r="D34" s="63"/>
      <c r="E34" s="89" t="s">
        <v>679</v>
      </c>
      <c r="F34" s="52"/>
      <c r="G34" s="102"/>
      <c r="H34" s="102"/>
      <c r="I34" s="89" t="s">
        <v>568</v>
      </c>
      <c r="J34" s="42"/>
      <c r="K34" s="149" t="s">
        <v>686</v>
      </c>
      <c r="L34" s="113"/>
      <c r="M34" s="158"/>
      <c r="N34" s="89" t="s">
        <v>443</v>
      </c>
      <c r="O34" s="149" t="s">
        <v>693</v>
      </c>
      <c r="P34" s="113"/>
    </row>
    <row r="35" spans="1:17" s="42" customFormat="1" ht="13.5" customHeight="1">
      <c r="A35" s="153" t="s">
        <v>484</v>
      </c>
      <c r="B35" s="155"/>
      <c r="C35" s="157"/>
      <c r="D35" s="156"/>
      <c r="E35" s="89" t="s">
        <v>677</v>
      </c>
      <c r="F35" s="52"/>
      <c r="G35" s="102"/>
      <c r="H35" s="102"/>
      <c r="I35" s="89" t="s">
        <v>566</v>
      </c>
      <c r="K35" s="149" t="s">
        <v>458</v>
      </c>
      <c r="L35" s="113"/>
      <c r="M35" s="158"/>
      <c r="N35" s="52" t="s">
        <v>545</v>
      </c>
      <c r="O35" s="149" t="s">
        <v>693</v>
      </c>
      <c r="P35" s="113"/>
      <c r="Q35" s="52"/>
    </row>
    <row r="36" spans="1:17" ht="13.5" customHeight="1">
      <c r="A36" s="153" t="s">
        <v>567</v>
      </c>
      <c r="B36" s="155"/>
      <c r="C36" s="157"/>
      <c r="D36" s="156"/>
      <c r="E36" s="89" t="s">
        <v>568</v>
      </c>
      <c r="F36" s="52"/>
      <c r="G36" s="102"/>
      <c r="H36" s="102"/>
      <c r="I36" s="42"/>
      <c r="J36" s="41"/>
      <c r="K36" s="41"/>
      <c r="L36" s="41"/>
      <c r="M36" s="52"/>
      <c r="N36" s="52" t="s">
        <v>692</v>
      </c>
      <c r="O36" s="149" t="s">
        <v>691</v>
      </c>
      <c r="P36" s="113"/>
      <c r="Q36" s="52"/>
    </row>
    <row r="37" spans="1:17" ht="13.5" customHeight="1">
      <c r="A37" s="153" t="s">
        <v>565</v>
      </c>
      <c r="B37" s="56" t="s">
        <v>513</v>
      </c>
      <c r="C37" s="152"/>
      <c r="D37" s="68"/>
      <c r="E37" s="89" t="s">
        <v>566</v>
      </c>
      <c r="F37" s="52"/>
      <c r="G37" s="102"/>
      <c r="H37" s="102"/>
      <c r="I37" s="84" t="s">
        <v>690</v>
      </c>
      <c r="J37" s="52"/>
      <c r="K37" s="52"/>
      <c r="L37" s="52"/>
      <c r="M37" s="52"/>
      <c r="O37" s="45"/>
      <c r="Q37" s="52"/>
    </row>
    <row r="38" spans="1:17" ht="13.5" customHeight="1">
      <c r="A38" s="153" t="s">
        <v>564</v>
      </c>
      <c r="B38" s="155"/>
      <c r="C38" s="152"/>
      <c r="D38" s="68"/>
      <c r="J38" s="52"/>
      <c r="K38" s="136" t="s">
        <v>490</v>
      </c>
      <c r="L38" s="130"/>
      <c r="M38" s="135"/>
      <c r="N38" s="154" t="s">
        <v>489</v>
      </c>
      <c r="O38" s="59"/>
      <c r="P38" s="52"/>
      <c r="Q38" s="52"/>
    </row>
    <row r="39" spans="1:17" ht="13.5" customHeight="1">
      <c r="A39" s="153" t="s">
        <v>561</v>
      </c>
      <c r="B39" s="56" t="s">
        <v>513</v>
      </c>
      <c r="C39" s="152"/>
      <c r="D39" s="68"/>
      <c r="E39" s="109" t="s">
        <v>689</v>
      </c>
      <c r="F39" s="63"/>
      <c r="G39" s="68" t="s">
        <v>688</v>
      </c>
      <c r="H39" s="57"/>
      <c r="I39" s="153" t="s">
        <v>687</v>
      </c>
      <c r="J39" s="52"/>
      <c r="K39" s="131" t="s">
        <v>686</v>
      </c>
      <c r="L39" s="130"/>
      <c r="M39" s="131" t="s">
        <v>627</v>
      </c>
      <c r="N39" s="147"/>
      <c r="O39" s="146"/>
      <c r="P39" s="52"/>
      <c r="Q39" s="52"/>
    </row>
    <row r="40" spans="1:17" ht="13.5" customHeight="1">
      <c r="A40" s="153" t="s">
        <v>514</v>
      </c>
      <c r="B40" s="56" t="s">
        <v>513</v>
      </c>
      <c r="C40" s="152"/>
      <c r="D40" s="68"/>
      <c r="E40" s="89" t="s">
        <v>685</v>
      </c>
      <c r="F40" s="52"/>
      <c r="G40" s="151"/>
      <c r="H40" s="150"/>
      <c r="I40" s="89" t="s">
        <v>684</v>
      </c>
      <c r="J40" s="52"/>
      <c r="K40" s="131" t="s">
        <v>681</v>
      </c>
      <c r="L40" s="130"/>
      <c r="M40" s="131" t="s">
        <v>618</v>
      </c>
      <c r="N40" s="147"/>
      <c r="O40" s="146"/>
      <c r="P40" s="52"/>
      <c r="Q40" s="52"/>
    </row>
    <row r="41" spans="1:17" ht="13.5" customHeight="1">
      <c r="A41" s="63"/>
      <c r="B41" s="140"/>
      <c r="C41" s="140"/>
      <c r="D41" s="140"/>
      <c r="E41" s="89" t="s">
        <v>683</v>
      </c>
      <c r="F41" s="52"/>
      <c r="G41" s="151"/>
      <c r="H41" s="150"/>
      <c r="I41" s="89" t="s">
        <v>682</v>
      </c>
      <c r="J41" s="52"/>
      <c r="K41" s="131" t="s">
        <v>681</v>
      </c>
      <c r="L41" s="130"/>
      <c r="M41" s="131" t="s">
        <v>618</v>
      </c>
      <c r="N41" s="147"/>
      <c r="O41" s="146"/>
      <c r="P41" s="52"/>
      <c r="Q41" s="52"/>
    </row>
    <row r="42" spans="1:17" ht="13.5" customHeight="1">
      <c r="A42" s="84" t="s">
        <v>680</v>
      </c>
      <c r="B42" s="140"/>
      <c r="C42" s="140"/>
      <c r="D42" s="140"/>
      <c r="E42" s="89" t="s">
        <v>679</v>
      </c>
      <c r="F42" s="52"/>
      <c r="G42" s="102"/>
      <c r="H42" s="102"/>
      <c r="I42" s="89" t="s">
        <v>678</v>
      </c>
      <c r="J42" s="52"/>
      <c r="K42" s="131" t="s">
        <v>563</v>
      </c>
      <c r="L42" s="130"/>
      <c r="M42" s="131" t="s">
        <v>618</v>
      </c>
      <c r="N42" s="147"/>
      <c r="O42" s="146"/>
      <c r="P42" s="52"/>
      <c r="Q42" s="52"/>
    </row>
    <row r="43" spans="1:17" ht="13.5" customHeight="1">
      <c r="A43" s="52" t="s">
        <v>502</v>
      </c>
      <c r="B43" s="99"/>
      <c r="C43" s="140"/>
      <c r="D43" s="140"/>
      <c r="E43" s="89" t="s">
        <v>677</v>
      </c>
      <c r="F43" s="52"/>
      <c r="G43" s="102"/>
      <c r="H43" s="102"/>
      <c r="I43" s="89" t="s">
        <v>484</v>
      </c>
      <c r="J43" s="52"/>
      <c r="K43" s="131" t="s">
        <v>563</v>
      </c>
      <c r="L43" s="130"/>
      <c r="M43" s="131" t="s">
        <v>618</v>
      </c>
      <c r="N43" s="147"/>
      <c r="O43" s="146"/>
      <c r="P43" s="52"/>
      <c r="Q43" s="52"/>
    </row>
    <row r="44" spans="1:17" ht="13.5" customHeight="1">
      <c r="A44" s="89" t="s">
        <v>594</v>
      </c>
      <c r="B44" s="99"/>
      <c r="C44" s="140"/>
      <c r="D44" s="140"/>
      <c r="E44" s="89" t="s">
        <v>568</v>
      </c>
      <c r="F44" s="52"/>
      <c r="G44" s="102"/>
      <c r="H44" s="102"/>
      <c r="I44" s="89" t="s">
        <v>567</v>
      </c>
      <c r="J44" s="52"/>
      <c r="K44" s="131" t="s">
        <v>563</v>
      </c>
      <c r="L44" s="130"/>
      <c r="M44" s="131" t="s">
        <v>618</v>
      </c>
      <c r="N44" s="147"/>
      <c r="O44" s="146"/>
      <c r="P44" s="52"/>
      <c r="Q44" s="52"/>
    </row>
    <row r="45" spans="1:17" ht="13.5" customHeight="1">
      <c r="A45" s="89" t="s">
        <v>443</v>
      </c>
      <c r="B45" s="99"/>
      <c r="C45" s="140"/>
      <c r="D45" s="140"/>
      <c r="E45" s="89" t="s">
        <v>566</v>
      </c>
      <c r="F45" s="52"/>
      <c r="G45" s="102"/>
      <c r="H45" s="102"/>
      <c r="I45" s="89" t="s">
        <v>565</v>
      </c>
      <c r="J45" s="52"/>
      <c r="K45" s="149" t="s">
        <v>513</v>
      </c>
      <c r="L45" s="148"/>
      <c r="M45" s="131" t="s">
        <v>618</v>
      </c>
      <c r="N45" s="147"/>
      <c r="O45" s="146"/>
      <c r="P45" s="52"/>
      <c r="Q45" s="52"/>
    </row>
    <row r="46" spans="1:17">
      <c r="A46" s="52" t="s">
        <v>545</v>
      </c>
      <c r="B46" s="99"/>
      <c r="C46" s="140"/>
      <c r="D46" s="140"/>
      <c r="E46" s="140"/>
      <c r="F46" s="140"/>
      <c r="G46" s="140"/>
      <c r="H46" s="140"/>
      <c r="I46" s="89" t="s">
        <v>564</v>
      </c>
      <c r="J46" s="52"/>
      <c r="K46" s="149" t="s">
        <v>563</v>
      </c>
      <c r="L46" s="148"/>
      <c r="M46" s="131" t="s">
        <v>618</v>
      </c>
      <c r="N46" s="147"/>
      <c r="O46" s="146"/>
      <c r="P46" s="52"/>
      <c r="Q46" s="52"/>
    </row>
    <row r="47" spans="1:17">
      <c r="A47" s="52" t="s">
        <v>562</v>
      </c>
      <c r="B47" s="99"/>
      <c r="C47" s="140"/>
      <c r="D47" s="140"/>
      <c r="E47" s="140"/>
      <c r="F47" s="140"/>
      <c r="G47" s="140"/>
      <c r="H47" s="140"/>
      <c r="I47" s="89" t="s">
        <v>561</v>
      </c>
      <c r="J47" s="52"/>
      <c r="K47" s="149" t="s">
        <v>513</v>
      </c>
      <c r="L47" s="148"/>
      <c r="M47" s="131" t="s">
        <v>618</v>
      </c>
      <c r="N47" s="147"/>
      <c r="O47" s="146"/>
      <c r="P47" s="52"/>
      <c r="Q47" s="52"/>
    </row>
    <row r="48" spans="1:17">
      <c r="A48" s="129"/>
      <c r="B48" s="129"/>
      <c r="C48" s="129"/>
      <c r="D48" s="129"/>
      <c r="E48" s="129"/>
      <c r="F48" s="129"/>
      <c r="G48" s="129"/>
      <c r="H48" s="129"/>
      <c r="I48" s="89" t="s">
        <v>514</v>
      </c>
      <c r="J48" s="52"/>
      <c r="K48" s="131" t="s">
        <v>513</v>
      </c>
      <c r="L48" s="130"/>
      <c r="M48" s="131" t="s">
        <v>618</v>
      </c>
      <c r="N48" s="147"/>
      <c r="O48" s="146"/>
      <c r="P48" s="52"/>
    </row>
    <row r="49" spans="1:7" s="40" customFormat="1">
      <c r="A49" s="129"/>
      <c r="B49" s="129"/>
      <c r="C49" s="41"/>
      <c r="D49" s="41"/>
      <c r="E49" s="117"/>
      <c r="F49" s="117"/>
      <c r="G49" s="117"/>
    </row>
    <row r="50" spans="1:7" s="40" customFormat="1">
      <c r="A50" s="41"/>
      <c r="B50" s="41"/>
      <c r="C50" s="41"/>
      <c r="D50" s="41"/>
      <c r="E50" s="117"/>
      <c r="F50" s="117"/>
      <c r="G50" s="117"/>
    </row>
    <row r="51" spans="1:7" s="40" customFormat="1">
      <c r="A51" s="41"/>
      <c r="B51" s="41"/>
      <c r="C51" s="41"/>
      <c r="D51" s="41"/>
      <c r="E51" s="117"/>
      <c r="F51" s="117"/>
      <c r="G51" s="117"/>
    </row>
  </sheetData>
  <mergeCells count="14">
    <mergeCell ref="O9:P10"/>
    <mergeCell ref="B3:H3"/>
    <mergeCell ref="K3:L3"/>
    <mergeCell ref="B4:H4"/>
    <mergeCell ref="K4:L4"/>
    <mergeCell ref="B5:H5"/>
    <mergeCell ref="K5:L5"/>
    <mergeCell ref="G22:H22"/>
    <mergeCell ref="K30:L30"/>
    <mergeCell ref="B6:H6"/>
    <mergeCell ref="K6:L6"/>
    <mergeCell ref="B7:C7"/>
    <mergeCell ref="F7:H7"/>
    <mergeCell ref="K7:L7"/>
  </mergeCells>
  <phoneticPr fontId="2" type="noConversion"/>
  <pageMargins left="0.5" right="0.5" top="1" bottom="0.5" header="0.5" footer="0.5"/>
  <pageSetup orientation="portrait" horizontalDpi="4294967292" verticalDpi="4294967292"/>
  <headerFooter>
    <oddHeader>&amp;L&amp;"Optima,Bold"6.4 AIR HANDLING SYSTEM EQUIPMENT&amp;"Optima,Regular"&amp;8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Layout" workbookViewId="0"/>
  </sheetViews>
  <sheetFormatPr baseColWidth="10" defaultColWidth="11" defaultRowHeight="14" x14ac:dyDescent="0"/>
  <cols>
    <col min="1" max="1" width="19.42578125" style="41" customWidth="1"/>
    <col min="2" max="2" width="8.85546875" style="41" customWidth="1"/>
    <col min="3" max="3" width="5.7109375" style="41" customWidth="1"/>
    <col min="4" max="4" width="3" style="41" customWidth="1"/>
    <col min="5" max="5" width="15.85546875" style="41" customWidth="1"/>
    <col min="6" max="6" width="12.5703125" style="41" customWidth="1"/>
    <col min="7" max="7" width="6.85546875" style="41" customWidth="1"/>
    <col min="8" max="8" width="4" style="41" customWidth="1"/>
    <col min="9" max="9" width="10" style="41" customWidth="1"/>
    <col min="10" max="10" width="9.140625" style="40" customWidth="1"/>
    <col min="11" max="11" width="12.28515625" style="40" customWidth="1"/>
    <col min="12" max="12" width="11.140625" style="40" customWidth="1"/>
    <col min="13" max="13" width="2.42578125" style="40" customWidth="1"/>
    <col min="14" max="14" width="13.42578125" style="40" customWidth="1"/>
    <col min="15" max="15" width="18.42578125" style="40" customWidth="1"/>
    <col min="16" max="16384" width="11" style="40"/>
  </cols>
  <sheetData>
    <row r="1" spans="1:15" s="42" customFormat="1" ht="22" customHeight="1">
      <c r="A1" s="74" t="s">
        <v>1462</v>
      </c>
      <c r="B1" s="41"/>
      <c r="C1" s="41"/>
      <c r="D1" s="41"/>
      <c r="E1" s="41"/>
      <c r="F1" s="50"/>
      <c r="G1" s="47"/>
      <c r="H1" s="47"/>
      <c r="I1" s="118" t="s">
        <v>1463</v>
      </c>
    </row>
    <row r="2" spans="1:15" s="42" customFormat="1" ht="13.5" customHeight="1">
      <c r="A2" s="55" t="s">
        <v>409</v>
      </c>
      <c r="B2" s="41"/>
      <c r="C2" s="41"/>
      <c r="D2" s="41"/>
      <c r="E2" s="41"/>
      <c r="F2" s="47"/>
      <c r="G2" s="47"/>
      <c r="H2" s="72"/>
      <c r="I2" s="55" t="s">
        <v>409</v>
      </c>
      <c r="K2" s="145"/>
      <c r="L2" s="145"/>
      <c r="O2" s="144"/>
    </row>
    <row r="3" spans="1:15" s="42" customFormat="1" ht="13.5" customHeight="1">
      <c r="A3" s="117" t="s">
        <v>475</v>
      </c>
      <c r="B3" s="998"/>
      <c r="C3" s="999"/>
      <c r="D3" s="999"/>
      <c r="E3" s="999"/>
      <c r="F3" s="999"/>
      <c r="G3" s="999"/>
      <c r="H3" s="1000"/>
      <c r="I3" s="117" t="s">
        <v>475</v>
      </c>
      <c r="K3" s="965" t="s">
        <v>474</v>
      </c>
      <c r="L3" s="967"/>
    </row>
    <row r="4" spans="1:15" s="52" customFormat="1" ht="13.5" customHeight="1">
      <c r="A4" s="117" t="s">
        <v>732</v>
      </c>
      <c r="B4" s="998"/>
      <c r="C4" s="999"/>
      <c r="D4" s="999"/>
      <c r="E4" s="999"/>
      <c r="F4" s="999"/>
      <c r="G4" s="999"/>
      <c r="H4" s="1000"/>
      <c r="I4" s="117" t="s">
        <v>732</v>
      </c>
      <c r="K4" s="965" t="s">
        <v>731</v>
      </c>
      <c r="L4" s="967"/>
    </row>
    <row r="5" spans="1:15" s="52" customFormat="1" ht="13.5" customHeight="1">
      <c r="A5" s="117" t="s">
        <v>471</v>
      </c>
      <c r="B5" s="947"/>
      <c r="C5" s="947"/>
      <c r="D5" s="947"/>
      <c r="E5" s="947"/>
      <c r="F5" s="947"/>
      <c r="G5" s="947"/>
      <c r="H5" s="947"/>
      <c r="I5" s="117" t="s">
        <v>471</v>
      </c>
      <c r="K5" s="965" t="s">
        <v>730</v>
      </c>
      <c r="L5" s="967"/>
    </row>
    <row r="6" spans="1:15" s="52" customFormat="1" ht="13.5" customHeight="1">
      <c r="A6" s="117" t="s">
        <v>469</v>
      </c>
      <c r="B6" s="947"/>
      <c r="C6" s="947"/>
      <c r="D6" s="947"/>
      <c r="E6" s="947"/>
      <c r="F6" s="947"/>
      <c r="G6" s="947"/>
      <c r="H6" s="947"/>
      <c r="I6" s="117" t="s">
        <v>469</v>
      </c>
      <c r="K6" s="965" t="s">
        <v>726</v>
      </c>
      <c r="L6" s="967"/>
    </row>
    <row r="7" spans="1:15" s="52" customFormat="1" ht="13.5" customHeight="1">
      <c r="A7" s="53" t="s">
        <v>468</v>
      </c>
      <c r="B7" s="968"/>
      <c r="C7" s="1003"/>
      <c r="D7" s="969"/>
      <c r="E7" s="61" t="s">
        <v>466</v>
      </c>
      <c r="F7" s="978"/>
      <c r="G7" s="993"/>
      <c r="H7" s="979"/>
      <c r="I7" s="53" t="s">
        <v>468</v>
      </c>
      <c r="K7" s="965" t="s">
        <v>726</v>
      </c>
      <c r="L7" s="967"/>
      <c r="N7" s="61" t="s">
        <v>466</v>
      </c>
      <c r="O7" s="166" t="s">
        <v>720</v>
      </c>
    </row>
    <row r="8" spans="1:15" s="52" customFormat="1" ht="13.5" customHeight="1">
      <c r="A8" s="65"/>
      <c r="B8" s="47"/>
      <c r="C8" s="47"/>
      <c r="D8" s="47"/>
      <c r="E8" s="47"/>
      <c r="F8" s="65"/>
      <c r="G8" s="66"/>
      <c r="H8" s="66"/>
    </row>
    <row r="9" spans="1:15" s="52" customFormat="1" ht="13.5" customHeight="1">
      <c r="A9" s="55" t="s">
        <v>676</v>
      </c>
      <c r="B9" s="63"/>
      <c r="C9" s="63"/>
      <c r="D9" s="63"/>
      <c r="E9" s="84" t="s">
        <v>675</v>
      </c>
      <c r="F9" s="65"/>
      <c r="G9" s="64"/>
      <c r="H9" s="64"/>
      <c r="I9" s="55" t="s">
        <v>676</v>
      </c>
      <c r="J9" s="81"/>
      <c r="K9" s="81"/>
      <c r="L9" s="81"/>
      <c r="M9" s="81"/>
      <c r="N9" s="84" t="s">
        <v>675</v>
      </c>
      <c r="O9" s="81"/>
    </row>
    <row r="10" spans="1:15" s="52" customFormat="1" ht="13.5" customHeight="1">
      <c r="A10" s="81" t="s">
        <v>674</v>
      </c>
      <c r="B10" s="1001"/>
      <c r="C10" s="1002"/>
      <c r="D10" s="140"/>
      <c r="E10" s="52" t="s">
        <v>673</v>
      </c>
      <c r="F10" s="980"/>
      <c r="G10" s="981"/>
      <c r="H10" s="982"/>
      <c r="I10" s="81" t="s">
        <v>674</v>
      </c>
      <c r="J10" s="81"/>
      <c r="K10" s="965" t="s">
        <v>555</v>
      </c>
      <c r="L10" s="967"/>
      <c r="M10" s="81"/>
      <c r="N10" s="52" t="s">
        <v>673</v>
      </c>
      <c r="O10" s="165" t="s">
        <v>555</v>
      </c>
    </row>
    <row r="11" spans="1:15" s="52" customFormat="1" ht="13.5" customHeight="1">
      <c r="A11" s="81" t="s">
        <v>647</v>
      </c>
      <c r="B11" s="1001"/>
      <c r="C11" s="1002"/>
      <c r="D11" s="63"/>
      <c r="E11" s="153" t="s">
        <v>672</v>
      </c>
      <c r="F11" s="980" t="s">
        <v>643</v>
      </c>
      <c r="G11" s="981"/>
      <c r="H11" s="982"/>
      <c r="I11" s="81" t="s">
        <v>647</v>
      </c>
      <c r="J11" s="81"/>
      <c r="K11" s="965" t="s">
        <v>555</v>
      </c>
      <c r="L11" s="967"/>
      <c r="M11" s="81"/>
      <c r="N11" s="989" t="s">
        <v>672</v>
      </c>
      <c r="O11" s="972" t="s">
        <v>671</v>
      </c>
    </row>
    <row r="12" spans="1:15" s="52" customFormat="1" ht="13.5" customHeight="1">
      <c r="A12" s="81" t="s">
        <v>670</v>
      </c>
      <c r="B12" s="1001"/>
      <c r="C12" s="1002"/>
      <c r="D12" s="140"/>
      <c r="E12" s="153" t="s">
        <v>669</v>
      </c>
      <c r="F12" s="980"/>
      <c r="G12" s="981"/>
      <c r="H12" s="982"/>
      <c r="I12" s="81" t="s">
        <v>670</v>
      </c>
      <c r="J12" s="81"/>
      <c r="K12" s="965" t="s">
        <v>555</v>
      </c>
      <c r="L12" s="967"/>
      <c r="M12" s="81"/>
      <c r="N12" s="989"/>
      <c r="O12" s="974"/>
    </row>
    <row r="13" spans="1:15" s="52" customFormat="1" ht="13.5" customHeight="1">
      <c r="A13" s="81" t="s">
        <v>646</v>
      </c>
      <c r="B13" s="1001"/>
      <c r="C13" s="1002"/>
      <c r="D13" s="63"/>
      <c r="E13" s="153" t="s">
        <v>665</v>
      </c>
      <c r="F13" s="980"/>
      <c r="G13" s="981"/>
      <c r="H13" s="982"/>
      <c r="I13" s="81" t="s">
        <v>646</v>
      </c>
      <c r="J13" s="81"/>
      <c r="K13" s="965" t="s">
        <v>555</v>
      </c>
      <c r="L13" s="967"/>
      <c r="M13" s="81"/>
      <c r="N13" s="989" t="s">
        <v>669</v>
      </c>
      <c r="O13" s="1004" t="s">
        <v>668</v>
      </c>
    </row>
    <row r="14" spans="1:15" s="52" customFormat="1" ht="13.5" customHeight="1">
      <c r="A14" s="63" t="s">
        <v>667</v>
      </c>
      <c r="B14" s="1001"/>
      <c r="C14" s="1002"/>
      <c r="D14" s="140"/>
      <c r="E14" s="153" t="s">
        <v>782</v>
      </c>
      <c r="F14" s="980"/>
      <c r="G14" s="981"/>
      <c r="H14" s="982"/>
      <c r="I14" s="63" t="s">
        <v>667</v>
      </c>
      <c r="J14" s="81"/>
      <c r="K14" s="965" t="s">
        <v>555</v>
      </c>
      <c r="L14" s="967"/>
      <c r="M14" s="81"/>
      <c r="N14" s="989"/>
      <c r="O14" s="1005"/>
    </row>
    <row r="15" spans="1:15" s="52" customFormat="1" ht="13.5" customHeight="1">
      <c r="A15" s="63" t="s">
        <v>666</v>
      </c>
      <c r="B15" s="1001"/>
      <c r="C15" s="1002"/>
      <c r="D15" s="63"/>
      <c r="E15" s="153" t="s">
        <v>779</v>
      </c>
      <c r="F15" s="980"/>
      <c r="G15" s="981"/>
      <c r="H15" s="982"/>
      <c r="I15" s="63" t="s">
        <v>666</v>
      </c>
      <c r="J15" s="81"/>
      <c r="K15" s="965" t="s">
        <v>555</v>
      </c>
      <c r="L15" s="967"/>
      <c r="M15" s="81"/>
      <c r="N15" s="989" t="s">
        <v>665</v>
      </c>
      <c r="O15" s="1004" t="s">
        <v>664</v>
      </c>
    </row>
    <row r="16" spans="1:15" s="52" customFormat="1" ht="13.5" customHeight="1">
      <c r="A16" s="63" t="s">
        <v>784</v>
      </c>
      <c r="B16" s="1001"/>
      <c r="C16" s="1002"/>
      <c r="D16" s="63"/>
      <c r="E16" s="63" t="s">
        <v>774</v>
      </c>
      <c r="F16" s="980"/>
      <c r="G16" s="981"/>
      <c r="H16" s="982"/>
      <c r="I16" s="63" t="s">
        <v>784</v>
      </c>
      <c r="J16" s="81"/>
      <c r="K16" s="965" t="s">
        <v>555</v>
      </c>
      <c r="L16" s="967"/>
      <c r="M16" s="81"/>
      <c r="N16" s="989"/>
      <c r="O16" s="1005"/>
    </row>
    <row r="17" spans="1:15" s="52" customFormat="1" ht="13.5" customHeight="1">
      <c r="A17" s="52" t="s">
        <v>783</v>
      </c>
      <c r="B17" s="1001"/>
      <c r="C17" s="1002"/>
      <c r="D17" s="63"/>
      <c r="E17" s="63"/>
      <c r="F17" s="63"/>
      <c r="G17" s="63"/>
      <c r="H17" s="68"/>
      <c r="I17" s="52" t="s">
        <v>783</v>
      </c>
      <c r="J17" s="81"/>
      <c r="K17" s="965" t="s">
        <v>555</v>
      </c>
      <c r="L17" s="967"/>
      <c r="M17" s="81"/>
      <c r="N17" s="989" t="s">
        <v>782</v>
      </c>
      <c r="O17" s="1004" t="s">
        <v>781</v>
      </c>
    </row>
    <row r="18" spans="1:15" s="52" customFormat="1" ht="13.5" customHeight="1">
      <c r="A18" s="89"/>
      <c r="B18" s="89"/>
      <c r="C18" s="89"/>
      <c r="E18" s="63"/>
      <c r="F18" s="63"/>
      <c r="G18" s="63"/>
      <c r="H18" s="68"/>
      <c r="I18" s="85"/>
      <c r="J18" s="81"/>
      <c r="K18" s="128"/>
      <c r="L18" s="128"/>
      <c r="M18" s="81"/>
      <c r="N18" s="989"/>
      <c r="O18" s="1005"/>
    </row>
    <row r="19" spans="1:15" s="52" customFormat="1" ht="13.5" customHeight="1">
      <c r="A19" s="94" t="s">
        <v>769</v>
      </c>
      <c r="B19" s="89"/>
      <c r="C19" s="89"/>
      <c r="E19" s="110" t="s">
        <v>338</v>
      </c>
      <c r="F19" s="63"/>
      <c r="G19" s="63"/>
      <c r="H19" s="63"/>
      <c r="I19" s="84" t="s">
        <v>780</v>
      </c>
      <c r="J19" s="81"/>
      <c r="K19" s="128"/>
      <c r="L19" s="128"/>
      <c r="M19" s="81"/>
      <c r="N19" s="989" t="s">
        <v>779</v>
      </c>
      <c r="O19" s="1004" t="s">
        <v>778</v>
      </c>
    </row>
    <row r="20" spans="1:15" s="52" customFormat="1" ht="13.5" customHeight="1">
      <c r="A20" s="89" t="s">
        <v>768</v>
      </c>
      <c r="B20" s="1001" t="s">
        <v>643</v>
      </c>
      <c r="C20" s="1002"/>
      <c r="E20" s="63" t="s">
        <v>777</v>
      </c>
      <c r="F20" s="63"/>
      <c r="G20" s="980"/>
      <c r="H20" s="982"/>
      <c r="I20" s="81" t="s">
        <v>776</v>
      </c>
      <c r="J20" s="81"/>
      <c r="K20" s="965" t="s">
        <v>555</v>
      </c>
      <c r="L20" s="967"/>
      <c r="M20" s="81"/>
      <c r="N20" s="989"/>
      <c r="O20" s="1005"/>
    </row>
    <row r="21" spans="1:15" s="52" customFormat="1" ht="13.5" customHeight="1">
      <c r="A21" s="89" t="s">
        <v>765</v>
      </c>
      <c r="B21" s="1001"/>
      <c r="C21" s="1002"/>
      <c r="E21" s="52" t="s">
        <v>775</v>
      </c>
      <c r="F21" s="63"/>
      <c r="G21" s="980"/>
      <c r="H21" s="982"/>
      <c r="I21" s="81" t="s">
        <v>760</v>
      </c>
      <c r="J21" s="81"/>
      <c r="K21" s="965" t="s">
        <v>555</v>
      </c>
      <c r="L21" s="967"/>
      <c r="M21" s="81"/>
      <c r="N21" s="989" t="s">
        <v>774</v>
      </c>
      <c r="O21" s="1004" t="s">
        <v>773</v>
      </c>
    </row>
    <row r="22" spans="1:15" s="52" customFormat="1" ht="13.5" customHeight="1">
      <c r="A22" s="89" t="s">
        <v>759</v>
      </c>
      <c r="B22" s="1001"/>
      <c r="C22" s="1002"/>
      <c r="E22" s="52" t="s">
        <v>772</v>
      </c>
      <c r="F22" s="63"/>
      <c r="G22" s="980"/>
      <c r="H22" s="982"/>
      <c r="M22" s="81"/>
      <c r="N22" s="989"/>
      <c r="O22" s="1005"/>
    </row>
    <row r="23" spans="1:15" s="52" customFormat="1" ht="13.5" customHeight="1">
      <c r="A23" s="89" t="s">
        <v>755</v>
      </c>
      <c r="B23" s="1001"/>
      <c r="C23" s="1002"/>
      <c r="E23" s="81" t="s">
        <v>771</v>
      </c>
      <c r="F23" s="81"/>
      <c r="G23" s="980"/>
      <c r="H23" s="982"/>
      <c r="J23" s="81"/>
      <c r="M23" s="81"/>
      <c r="N23" s="81"/>
      <c r="O23" s="81"/>
    </row>
    <row r="24" spans="1:15" s="52" customFormat="1" ht="13.5" customHeight="1">
      <c r="A24" s="89"/>
      <c r="B24" s="89"/>
      <c r="C24" s="89"/>
      <c r="E24" s="81" t="s">
        <v>770</v>
      </c>
      <c r="F24" s="81"/>
      <c r="G24" s="980" t="s">
        <v>643</v>
      </c>
      <c r="H24" s="982"/>
      <c r="I24" s="94" t="s">
        <v>769</v>
      </c>
      <c r="M24" s="81"/>
      <c r="N24" s="110" t="s">
        <v>338</v>
      </c>
      <c r="O24" s="81"/>
    </row>
    <row r="25" spans="1:15" s="52" customFormat="1" ht="13.5" customHeight="1">
      <c r="A25" s="89"/>
      <c r="B25" s="89"/>
      <c r="C25" s="89"/>
      <c r="E25" s="81"/>
      <c r="F25" s="81"/>
      <c r="G25" s="106"/>
      <c r="H25" s="63"/>
      <c r="I25" s="89" t="s">
        <v>768</v>
      </c>
      <c r="J25" s="81"/>
      <c r="K25" s="965" t="s">
        <v>555</v>
      </c>
      <c r="L25" s="967"/>
      <c r="M25" s="81"/>
      <c r="N25" s="63" t="s">
        <v>767</v>
      </c>
      <c r="O25" s="165" t="s">
        <v>458</v>
      </c>
    </row>
    <row r="26" spans="1:15" s="52" customFormat="1" ht="13.5" customHeight="1">
      <c r="A26" s="109" t="s">
        <v>753</v>
      </c>
      <c r="B26" s="89"/>
      <c r="C26" s="89"/>
      <c r="E26" s="84" t="s">
        <v>766</v>
      </c>
      <c r="F26" s="63"/>
      <c r="G26" s="63"/>
      <c r="H26" s="63"/>
      <c r="I26" s="89" t="s">
        <v>765</v>
      </c>
      <c r="K26" s="1006" t="s">
        <v>764</v>
      </c>
      <c r="L26" s="1007"/>
      <c r="M26" s="81"/>
      <c r="N26" s="52" t="s">
        <v>763</v>
      </c>
      <c r="O26" s="165" t="s">
        <v>458</v>
      </c>
    </row>
    <row r="27" spans="1:15" s="52" customFormat="1" ht="13.5" customHeight="1">
      <c r="A27" s="52" t="s">
        <v>751</v>
      </c>
      <c r="B27" s="135"/>
      <c r="C27" s="163"/>
      <c r="E27" s="81" t="s">
        <v>762</v>
      </c>
      <c r="F27" s="81"/>
      <c r="G27" s="980"/>
      <c r="H27" s="982"/>
      <c r="J27" s="81"/>
      <c r="K27" s="1008"/>
      <c r="L27" s="1009"/>
      <c r="M27" s="81"/>
      <c r="N27" s="52" t="s">
        <v>761</v>
      </c>
      <c r="O27" s="165" t="s">
        <v>458</v>
      </c>
    </row>
    <row r="28" spans="1:15" s="52" customFormat="1" ht="13.5" customHeight="1">
      <c r="A28" s="52" t="s">
        <v>749</v>
      </c>
      <c r="B28" s="135"/>
      <c r="C28" s="163"/>
      <c r="E28" s="81" t="s">
        <v>760</v>
      </c>
      <c r="F28" s="81"/>
      <c r="G28" s="980"/>
      <c r="H28" s="982"/>
      <c r="I28" s="89" t="s">
        <v>759</v>
      </c>
      <c r="J28" s="81"/>
      <c r="K28" s="1006" t="s">
        <v>758</v>
      </c>
      <c r="L28" s="1007"/>
      <c r="M28" s="81"/>
      <c r="N28" s="81" t="s">
        <v>757</v>
      </c>
      <c r="O28" s="165" t="s">
        <v>458</v>
      </c>
    </row>
    <row r="29" spans="1:15" s="42" customFormat="1" ht="13.5" customHeight="1">
      <c r="A29" s="41" t="s">
        <v>747</v>
      </c>
      <c r="B29" s="135"/>
      <c r="C29" s="163"/>
      <c r="D29" s="52"/>
      <c r="E29" s="81"/>
      <c r="F29" s="81"/>
      <c r="G29" s="1010"/>
      <c r="H29" s="1010"/>
      <c r="I29" s="52"/>
      <c r="J29" s="81"/>
      <c r="K29" s="1008"/>
      <c r="L29" s="1009"/>
      <c r="M29" s="81"/>
      <c r="N29" s="81" t="s">
        <v>756</v>
      </c>
      <c r="O29" s="165" t="s">
        <v>458</v>
      </c>
    </row>
    <row r="30" spans="1:15" s="42" customFormat="1" ht="13.5" customHeight="1">
      <c r="A30" s="88"/>
      <c r="B30" s="52"/>
      <c r="C30" s="52"/>
      <c r="D30" s="52"/>
      <c r="E30" s="81"/>
      <c r="F30" s="81"/>
      <c r="G30" s="106"/>
      <c r="H30" s="63"/>
      <c r="I30" s="89" t="s">
        <v>755</v>
      </c>
      <c r="J30" s="81"/>
      <c r="K30" s="1006" t="s">
        <v>754</v>
      </c>
      <c r="L30" s="1007"/>
      <c r="M30" s="164"/>
      <c r="O30" s="141"/>
    </row>
    <row r="31" spans="1:15" s="42" customFormat="1" ht="13.5" customHeight="1">
      <c r="A31" s="109" t="s">
        <v>616</v>
      </c>
      <c r="B31" s="52"/>
      <c r="C31" s="52"/>
      <c r="D31" s="52"/>
      <c r="E31" s="109" t="s">
        <v>615</v>
      </c>
      <c r="F31" s="81"/>
      <c r="G31" s="106"/>
      <c r="H31" s="63"/>
      <c r="J31" s="81"/>
      <c r="K31" s="1008"/>
      <c r="L31" s="1009"/>
      <c r="M31" s="164"/>
      <c r="O31" s="141"/>
    </row>
    <row r="32" spans="1:15" s="41" customFormat="1" ht="13.5" customHeight="1">
      <c r="A32" s="88" t="s">
        <v>614</v>
      </c>
      <c r="B32" s="135"/>
      <c r="C32" s="163"/>
      <c r="D32" s="52"/>
      <c r="E32" s="81" t="s">
        <v>612</v>
      </c>
      <c r="F32" s="980"/>
      <c r="G32" s="981"/>
      <c r="H32" s="982"/>
      <c r="I32" s="81"/>
      <c r="J32" s="162"/>
      <c r="K32" s="164"/>
      <c r="L32" s="164"/>
      <c r="M32" s="164"/>
      <c r="O32" s="141"/>
    </row>
    <row r="33" spans="1:16" s="41" customFormat="1" ht="13.5" customHeight="1">
      <c r="A33" s="52" t="s">
        <v>610</v>
      </c>
      <c r="B33" s="135"/>
      <c r="C33" s="163"/>
      <c r="D33" s="63"/>
      <c r="E33" s="63" t="s">
        <v>609</v>
      </c>
      <c r="F33" s="980"/>
      <c r="G33" s="981"/>
      <c r="H33" s="982"/>
      <c r="I33" s="109" t="s">
        <v>753</v>
      </c>
      <c r="J33" s="162"/>
      <c r="K33" s="164"/>
      <c r="L33" s="164"/>
      <c r="M33" s="164"/>
      <c r="O33" s="141"/>
    </row>
    <row r="34" spans="1:16" s="41" customFormat="1" ht="13.5" customHeight="1">
      <c r="A34" s="41" t="s">
        <v>752</v>
      </c>
      <c r="B34" s="135"/>
      <c r="C34" s="163"/>
      <c r="E34" s="41" t="s">
        <v>608</v>
      </c>
      <c r="F34" s="980"/>
      <c r="G34" s="981"/>
      <c r="H34" s="982"/>
      <c r="I34" s="52" t="s">
        <v>751</v>
      </c>
      <c r="J34" s="46"/>
      <c r="K34" s="965" t="s">
        <v>750</v>
      </c>
      <c r="L34" s="966"/>
      <c r="M34" s="966"/>
      <c r="N34" s="966"/>
      <c r="O34" s="967"/>
    </row>
    <row r="35" spans="1:16" s="42" customFormat="1" ht="13.5" customHeight="1">
      <c r="E35" s="41" t="s">
        <v>734</v>
      </c>
      <c r="F35" s="980"/>
      <c r="G35" s="981"/>
      <c r="H35" s="982"/>
      <c r="I35" s="52" t="s">
        <v>749</v>
      </c>
      <c r="J35" s="46"/>
      <c r="K35" s="965" t="s">
        <v>748</v>
      </c>
      <c r="L35" s="966"/>
      <c r="M35" s="966"/>
      <c r="N35" s="966"/>
      <c r="O35" s="967"/>
      <c r="P35" s="52"/>
    </row>
    <row r="36" spans="1:16" ht="13.5" customHeight="1">
      <c r="I36" s="41" t="s">
        <v>747</v>
      </c>
      <c r="J36" s="46"/>
      <c r="K36" s="957" t="s">
        <v>617</v>
      </c>
      <c r="L36" s="958"/>
      <c r="M36" s="958"/>
      <c r="N36" s="958"/>
      <c r="O36" s="959"/>
      <c r="P36" s="52"/>
    </row>
    <row r="37" spans="1:16" ht="13.5" customHeight="1">
      <c r="I37" s="81"/>
      <c r="J37" s="81"/>
      <c r="K37" s="1011"/>
      <c r="L37" s="1012"/>
      <c r="M37" s="1012"/>
      <c r="N37" s="1012"/>
      <c r="O37" s="1013"/>
      <c r="P37" s="52"/>
    </row>
    <row r="38" spans="1:16" ht="13.5" customHeight="1">
      <c r="A38" s="47"/>
      <c r="B38" s="47"/>
      <c r="C38" s="47"/>
      <c r="D38" s="47"/>
      <c r="E38" s="47"/>
      <c r="F38" s="47"/>
      <c r="G38" s="47"/>
      <c r="H38" s="47"/>
      <c r="J38" s="81"/>
      <c r="K38" s="960"/>
      <c r="L38" s="961"/>
      <c r="M38" s="961"/>
      <c r="N38" s="961"/>
      <c r="O38" s="962"/>
      <c r="P38" s="52"/>
    </row>
    <row r="39" spans="1:16" ht="13.5" customHeight="1">
      <c r="A39" s="140"/>
      <c r="B39" s="140"/>
      <c r="C39" s="140"/>
      <c r="D39" s="140"/>
      <c r="E39" s="63"/>
      <c r="F39" s="63"/>
      <c r="G39" s="63"/>
      <c r="H39" s="140"/>
      <c r="J39" s="81"/>
      <c r="K39" s="128"/>
      <c r="L39" s="162"/>
      <c r="M39" s="128"/>
      <c r="N39" s="81"/>
      <c r="O39" s="81"/>
      <c r="P39" s="52"/>
    </row>
    <row r="40" spans="1:16" ht="13.5" customHeight="1">
      <c r="A40" s="110" t="s">
        <v>413</v>
      </c>
      <c r="B40" s="52"/>
      <c r="C40" s="52"/>
      <c r="D40" s="80"/>
      <c r="E40" s="80"/>
      <c r="F40" s="80"/>
      <c r="G40" s="80"/>
      <c r="H40" s="80"/>
      <c r="I40" s="109" t="s">
        <v>616</v>
      </c>
      <c r="J40" s="81"/>
      <c r="K40" s="128"/>
      <c r="L40" s="162"/>
      <c r="M40" s="128"/>
      <c r="N40" s="109" t="s">
        <v>615</v>
      </c>
      <c r="O40" s="81"/>
      <c r="P40" s="52"/>
    </row>
    <row r="41" spans="1:16" ht="13.5" customHeight="1">
      <c r="A41" s="79"/>
      <c r="B41" s="79"/>
      <c r="C41" s="79"/>
      <c r="D41" s="79"/>
      <c r="E41" s="79"/>
      <c r="F41" s="79"/>
      <c r="G41" s="79"/>
      <c r="H41" s="79"/>
      <c r="I41" s="88" t="s">
        <v>614</v>
      </c>
      <c r="J41" s="81"/>
      <c r="K41" s="965" t="s">
        <v>613</v>
      </c>
      <c r="L41" s="967"/>
      <c r="M41" s="128"/>
      <c r="N41" s="81" t="s">
        <v>612</v>
      </c>
      <c r="O41" s="95" t="s">
        <v>611</v>
      </c>
      <c r="P41" s="52"/>
    </row>
    <row r="42" spans="1:16" ht="13.5" customHeight="1">
      <c r="A42" s="79"/>
      <c r="B42" s="79"/>
      <c r="C42" s="79"/>
      <c r="D42" s="79"/>
      <c r="E42" s="79"/>
      <c r="F42" s="79"/>
      <c r="G42" s="79"/>
      <c r="H42" s="79"/>
      <c r="I42" s="52" t="s">
        <v>610</v>
      </c>
      <c r="J42" s="81"/>
      <c r="K42" s="965" t="s">
        <v>728</v>
      </c>
      <c r="L42" s="967"/>
      <c r="M42" s="128"/>
      <c r="N42" s="63" t="s">
        <v>609</v>
      </c>
      <c r="O42" s="95" t="s">
        <v>735</v>
      </c>
      <c r="P42" s="52"/>
    </row>
    <row r="43" spans="1:16" ht="13.5" customHeight="1">
      <c r="A43" s="79"/>
      <c r="B43" s="79"/>
      <c r="C43" s="79"/>
      <c r="D43" s="79"/>
      <c r="E43" s="79"/>
      <c r="F43" s="79"/>
      <c r="G43" s="79"/>
      <c r="H43" s="79"/>
      <c r="I43" s="41" t="s">
        <v>383</v>
      </c>
      <c r="J43" s="81"/>
      <c r="K43" s="965" t="s">
        <v>728</v>
      </c>
      <c r="L43" s="967"/>
      <c r="M43" s="128"/>
      <c r="N43" s="41" t="s">
        <v>608</v>
      </c>
      <c r="O43" s="95" t="s">
        <v>735</v>
      </c>
      <c r="P43" s="52"/>
    </row>
    <row r="44" spans="1:16" ht="13.5" customHeight="1">
      <c r="A44" s="79"/>
      <c r="B44" s="79"/>
      <c r="C44" s="79"/>
      <c r="D44" s="75"/>
      <c r="E44" s="79"/>
      <c r="F44" s="79"/>
      <c r="G44" s="79"/>
      <c r="H44" s="75"/>
      <c r="I44" s="85"/>
      <c r="J44" s="81"/>
      <c r="K44" s="128"/>
      <c r="L44" s="162"/>
      <c r="M44" s="128"/>
      <c r="N44" s="41" t="s">
        <v>734</v>
      </c>
      <c r="O44" s="95" t="s">
        <v>555</v>
      </c>
      <c r="P44" s="52"/>
    </row>
    <row r="45" spans="1:16" ht="13.5" customHeight="1">
      <c r="A45" s="75"/>
      <c r="B45" s="75"/>
      <c r="C45" s="75"/>
      <c r="D45" s="75"/>
      <c r="E45" s="75"/>
      <c r="F45" s="75"/>
      <c r="G45" s="75"/>
      <c r="H45" s="75"/>
      <c r="I45" s="85"/>
      <c r="J45" s="81"/>
      <c r="K45" s="128"/>
      <c r="L45" s="162"/>
      <c r="M45" s="128"/>
      <c r="N45" s="162"/>
      <c r="O45" s="81"/>
      <c r="P45" s="52"/>
    </row>
    <row r="46" spans="1:16">
      <c r="A46" s="75"/>
      <c r="B46" s="75"/>
      <c r="C46" s="75"/>
      <c r="D46" s="75"/>
      <c r="E46" s="75"/>
      <c r="F46" s="75"/>
      <c r="G46" s="75"/>
      <c r="H46" s="75"/>
      <c r="I46" s="85"/>
      <c r="J46" s="81"/>
      <c r="K46" s="128"/>
      <c r="L46" s="162"/>
      <c r="M46" s="128"/>
      <c r="N46" s="162"/>
      <c r="O46" s="81"/>
      <c r="P46" s="52"/>
    </row>
    <row r="47" spans="1:16">
      <c r="A47" s="75"/>
      <c r="B47" s="75"/>
      <c r="C47" s="75"/>
      <c r="D47" s="75"/>
      <c r="E47" s="75"/>
      <c r="F47" s="75"/>
      <c r="G47" s="75"/>
      <c r="H47" s="75"/>
      <c r="I47" s="85"/>
      <c r="J47" s="81"/>
      <c r="K47" s="128"/>
      <c r="L47" s="162"/>
      <c r="M47" s="128"/>
      <c r="N47" s="162"/>
      <c r="O47" s="81"/>
      <c r="P47" s="52"/>
    </row>
    <row r="48" spans="1:16">
      <c r="A48" s="129"/>
      <c r="B48" s="129"/>
      <c r="C48" s="129"/>
      <c r="D48" s="129"/>
      <c r="E48" s="129"/>
      <c r="F48" s="129"/>
      <c r="G48" s="129"/>
      <c r="H48" s="129"/>
      <c r="I48" s="85"/>
      <c r="J48" s="81"/>
      <c r="K48" s="128"/>
      <c r="L48" s="162"/>
      <c r="M48" s="128"/>
      <c r="N48" s="162"/>
      <c r="O48" s="81"/>
    </row>
    <row r="49" spans="1:15">
      <c r="A49" s="129"/>
      <c r="B49" s="129"/>
      <c r="C49" s="129"/>
      <c r="E49" s="117"/>
      <c r="F49" s="117"/>
      <c r="G49" s="117"/>
      <c r="J49" s="45"/>
      <c r="K49" s="45"/>
      <c r="L49" s="45"/>
      <c r="M49" s="45"/>
      <c r="N49" s="45"/>
      <c r="O49" s="45"/>
    </row>
    <row r="50" spans="1:15">
      <c r="E50" s="117"/>
      <c r="F50" s="117"/>
      <c r="G50" s="117"/>
    </row>
    <row r="51" spans="1:15">
      <c r="E51" s="117"/>
      <c r="F51" s="117"/>
      <c r="G51" s="117"/>
    </row>
  </sheetData>
  <mergeCells count="74">
    <mergeCell ref="K42:L42"/>
    <mergeCell ref="K43:L43"/>
    <mergeCell ref="F34:H34"/>
    <mergeCell ref="K34:O34"/>
    <mergeCell ref="F35:H35"/>
    <mergeCell ref="K35:O35"/>
    <mergeCell ref="K36:O38"/>
    <mergeCell ref="K41:L41"/>
    <mergeCell ref="F33:H33"/>
    <mergeCell ref="B23:C23"/>
    <mergeCell ref="G23:H23"/>
    <mergeCell ref="G24:H24"/>
    <mergeCell ref="K25:L25"/>
    <mergeCell ref="K26:L27"/>
    <mergeCell ref="G27:H27"/>
    <mergeCell ref="G28:H28"/>
    <mergeCell ref="K28:L29"/>
    <mergeCell ref="G29:H29"/>
    <mergeCell ref="K30:L31"/>
    <mergeCell ref="F32:H32"/>
    <mergeCell ref="B21:C21"/>
    <mergeCell ref="G21:H21"/>
    <mergeCell ref="K21:L21"/>
    <mergeCell ref="O21:O22"/>
    <mergeCell ref="B22:C22"/>
    <mergeCell ref="G22:H22"/>
    <mergeCell ref="N21:N22"/>
    <mergeCell ref="B17:C17"/>
    <mergeCell ref="K17:L17"/>
    <mergeCell ref="N17:N18"/>
    <mergeCell ref="O17:O18"/>
    <mergeCell ref="N19:N20"/>
    <mergeCell ref="O19:O20"/>
    <mergeCell ref="B20:C20"/>
    <mergeCell ref="G20:H20"/>
    <mergeCell ref="K20:L20"/>
    <mergeCell ref="B15:C15"/>
    <mergeCell ref="F15:H15"/>
    <mergeCell ref="K15:L15"/>
    <mergeCell ref="O15:O16"/>
    <mergeCell ref="B16:C16"/>
    <mergeCell ref="F16:H16"/>
    <mergeCell ref="K16:L16"/>
    <mergeCell ref="N15:N16"/>
    <mergeCell ref="B13:C13"/>
    <mergeCell ref="F13:H13"/>
    <mergeCell ref="K13:L13"/>
    <mergeCell ref="N13:N14"/>
    <mergeCell ref="O13:O14"/>
    <mergeCell ref="B14:C14"/>
    <mergeCell ref="F14:H14"/>
    <mergeCell ref="K14:L14"/>
    <mergeCell ref="F11:H11"/>
    <mergeCell ref="K11:L11"/>
    <mergeCell ref="O11:O12"/>
    <mergeCell ref="B12:C12"/>
    <mergeCell ref="F12:H12"/>
    <mergeCell ref="K12:L12"/>
    <mergeCell ref="B10:C10"/>
    <mergeCell ref="F10:H10"/>
    <mergeCell ref="K10:L10"/>
    <mergeCell ref="N11:N12"/>
    <mergeCell ref="B3:H3"/>
    <mergeCell ref="K3:L3"/>
    <mergeCell ref="B4:H4"/>
    <mergeCell ref="K4:L4"/>
    <mergeCell ref="B5:H5"/>
    <mergeCell ref="K5:L5"/>
    <mergeCell ref="B6:H6"/>
    <mergeCell ref="K6:L6"/>
    <mergeCell ref="B7:D7"/>
    <mergeCell ref="F7:H7"/>
    <mergeCell ref="K7:L7"/>
    <mergeCell ref="B11:C11"/>
  </mergeCells>
  <phoneticPr fontId="2" type="noConversion"/>
  <pageMargins left="0.5" right="0.5" top="1" bottom="0.5" header="0.5" footer="0.5"/>
  <pageSetup orientation="portrait" horizontalDpi="4294967292" verticalDpi="4294967292"/>
  <headerFooter>
    <oddHeader>&amp;L&amp;"Optima,Bold"6.5 AIR HANDLING SYSTEM CONTROLS&amp;"Optima,Regular"&amp;8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view="pageLayout" workbookViewId="0"/>
  </sheetViews>
  <sheetFormatPr baseColWidth="10" defaultColWidth="11" defaultRowHeight="14" x14ac:dyDescent="0"/>
  <cols>
    <col min="1" max="1" width="9.7109375" style="41" customWidth="1"/>
    <col min="2" max="2" width="6.42578125" style="41" bestFit="1" customWidth="1"/>
    <col min="3" max="3" width="6.7109375" style="41" customWidth="1"/>
    <col min="4" max="4" width="5.42578125" style="41" customWidth="1"/>
    <col min="5" max="5" width="6" style="41" customWidth="1"/>
    <col min="6" max="6" width="5.42578125" style="41" customWidth="1"/>
    <col min="7" max="7" width="6.28515625" style="41" customWidth="1"/>
    <col min="8" max="8" width="6.28515625" style="119" customWidth="1"/>
    <col min="9" max="10" width="6.42578125" style="119" customWidth="1"/>
    <col min="11" max="11" width="10" style="119" customWidth="1"/>
    <col min="12" max="16384" width="11" style="119"/>
  </cols>
  <sheetData>
    <row r="1" spans="1:25" s="42" customFormat="1" ht="13.5" customHeight="1">
      <c r="M1" s="41"/>
      <c r="N1" s="41"/>
      <c r="O1" s="41"/>
      <c r="P1" s="41"/>
      <c r="Q1" s="41"/>
      <c r="R1" s="41"/>
      <c r="S1" s="41"/>
      <c r="T1" s="41"/>
      <c r="U1" s="41"/>
      <c r="V1" s="41"/>
      <c r="W1" s="41"/>
      <c r="X1" s="41"/>
      <c r="Y1" s="41"/>
    </row>
    <row r="2" spans="1:25" s="42" customFormat="1" ht="13.5" customHeight="1">
      <c r="A2" s="74" t="s">
        <v>1462</v>
      </c>
      <c r="B2" s="73"/>
      <c r="C2" s="120"/>
      <c r="D2" s="120"/>
      <c r="E2" s="120"/>
      <c r="F2" s="73"/>
      <c r="G2" s="120"/>
      <c r="H2" s="119"/>
      <c r="I2" s="119"/>
      <c r="J2" s="119"/>
      <c r="K2" s="119"/>
      <c r="L2" s="118" t="s">
        <v>1463</v>
      </c>
      <c r="M2" s="41"/>
      <c r="N2" s="41"/>
      <c r="O2" s="41"/>
      <c r="P2" s="41"/>
      <c r="Q2" s="41"/>
      <c r="R2" s="41"/>
      <c r="S2" s="41"/>
      <c r="T2" s="41"/>
      <c r="U2" s="41"/>
      <c r="V2" s="41"/>
      <c r="W2" s="41"/>
      <c r="X2" s="41"/>
      <c r="Y2" s="41"/>
    </row>
    <row r="3" spans="1:25" s="42" customFormat="1" ht="13.5" customHeight="1">
      <c r="A3" s="55" t="s">
        <v>409</v>
      </c>
      <c r="B3" s="120"/>
      <c r="C3" s="120"/>
      <c r="D3" s="120"/>
      <c r="E3" s="120"/>
      <c r="F3" s="120"/>
      <c r="G3" s="120"/>
      <c r="H3" s="119"/>
      <c r="I3" s="119"/>
      <c r="J3" s="119"/>
      <c r="K3" s="119"/>
      <c r="L3" s="55" t="s">
        <v>409</v>
      </c>
      <c r="M3" s="120"/>
      <c r="N3" s="120"/>
      <c r="O3" s="120"/>
      <c r="P3" s="120"/>
      <c r="Q3" s="120"/>
      <c r="R3" s="120"/>
      <c r="S3" s="119"/>
      <c r="T3" s="119"/>
      <c r="U3" s="119"/>
      <c r="V3" s="119"/>
      <c r="W3" s="41"/>
      <c r="X3" s="41"/>
      <c r="Y3" s="41"/>
    </row>
    <row r="4" spans="1:25" s="52" customFormat="1" ht="13.5" customHeight="1">
      <c r="A4" s="54" t="s">
        <v>408</v>
      </c>
      <c r="B4" s="54"/>
      <c r="C4" s="181"/>
      <c r="D4" s="179"/>
      <c r="E4" s="179"/>
      <c r="F4" s="179"/>
      <c r="G4" s="178"/>
      <c r="H4" s="119"/>
      <c r="I4" s="119"/>
      <c r="J4" s="119"/>
      <c r="K4" s="119"/>
      <c r="L4" s="54" t="s">
        <v>408</v>
      </c>
      <c r="M4" s="54"/>
      <c r="N4" s="180" t="s">
        <v>407</v>
      </c>
      <c r="O4" s="179"/>
      <c r="P4" s="179"/>
      <c r="Q4" s="179"/>
      <c r="R4" s="178"/>
      <c r="S4" s="119"/>
      <c r="T4" s="119"/>
      <c r="U4" s="119"/>
      <c r="V4" s="119"/>
    </row>
    <row r="5" spans="1:25" s="52" customFormat="1" ht="13.5" customHeight="1">
      <c r="A5" s="54" t="s">
        <v>404</v>
      </c>
      <c r="B5" s="54"/>
      <c r="C5" s="181"/>
      <c r="D5" s="179"/>
      <c r="E5" s="179"/>
      <c r="F5" s="179"/>
      <c r="G5" s="178"/>
      <c r="H5" s="67"/>
      <c r="I5" s="67"/>
      <c r="J5" s="67"/>
      <c r="K5" s="67"/>
      <c r="L5" s="54" t="s">
        <v>404</v>
      </c>
      <c r="M5" s="54"/>
      <c r="N5" s="180" t="s">
        <v>744</v>
      </c>
      <c r="O5" s="179"/>
      <c r="P5" s="179"/>
      <c r="Q5" s="179"/>
      <c r="R5" s="178"/>
      <c r="S5" s="67"/>
      <c r="T5" s="67"/>
      <c r="U5" s="67"/>
      <c r="V5" s="67"/>
    </row>
    <row r="6" spans="1:25" s="52" customFormat="1" ht="13.5" customHeight="1">
      <c r="A6" s="120"/>
      <c r="B6" s="120"/>
      <c r="C6" s="177"/>
      <c r="D6" s="177"/>
      <c r="E6" s="177"/>
      <c r="F6" s="177"/>
      <c r="G6" s="177"/>
      <c r="H6" s="123"/>
      <c r="I6" s="123"/>
      <c r="J6" s="123"/>
      <c r="K6" s="123"/>
      <c r="L6" s="120"/>
      <c r="M6" s="120"/>
      <c r="N6" s="177"/>
      <c r="O6" s="177"/>
      <c r="P6" s="177"/>
      <c r="Q6" s="177"/>
      <c r="R6" s="177"/>
      <c r="S6" s="123"/>
      <c r="T6" s="123"/>
      <c r="U6" s="123"/>
      <c r="V6" s="123"/>
    </row>
    <row r="7" spans="1:25" s="52" customFormat="1" ht="13.5" customHeight="1">
      <c r="A7" s="55" t="s">
        <v>743</v>
      </c>
      <c r="B7" s="120"/>
      <c r="C7" s="176"/>
      <c r="D7" s="176"/>
      <c r="E7" s="176"/>
      <c r="F7" s="176"/>
      <c r="G7" s="176"/>
      <c r="H7" s="123"/>
      <c r="I7" s="123"/>
      <c r="J7" s="123"/>
      <c r="K7" s="123"/>
      <c r="L7" s="55" t="s">
        <v>743</v>
      </c>
      <c r="M7" s="120"/>
      <c r="N7" s="176"/>
      <c r="O7" s="176"/>
      <c r="P7" s="176"/>
      <c r="Q7" s="176"/>
      <c r="R7" s="176"/>
      <c r="S7" s="123"/>
      <c r="T7" s="123"/>
      <c r="U7" s="123"/>
      <c r="V7" s="123"/>
    </row>
    <row r="8" spans="1:25" s="52" customFormat="1" ht="12.75" customHeight="1">
      <c r="A8" s="1014" t="s">
        <v>737</v>
      </c>
      <c r="B8" s="1014" t="s">
        <v>742</v>
      </c>
      <c r="C8" s="1014" t="s">
        <v>741</v>
      </c>
      <c r="D8" s="1014" t="s">
        <v>443</v>
      </c>
      <c r="E8" s="1014" t="s">
        <v>740</v>
      </c>
      <c r="F8" s="1014" t="s">
        <v>739</v>
      </c>
      <c r="G8" s="1014" t="s">
        <v>738</v>
      </c>
      <c r="H8" s="1014" t="s">
        <v>802</v>
      </c>
      <c r="I8" s="1014" t="s">
        <v>800</v>
      </c>
      <c r="J8" s="1014" t="s">
        <v>798</v>
      </c>
      <c r="K8" s="1014" t="s">
        <v>372</v>
      </c>
      <c r="L8" s="641" t="s">
        <v>737</v>
      </c>
      <c r="M8" s="965" t="s">
        <v>736</v>
      </c>
      <c r="N8" s="966"/>
      <c r="O8" s="966"/>
      <c r="P8" s="966"/>
      <c r="Q8" s="966"/>
      <c r="R8" s="967"/>
    </row>
    <row r="9" spans="1:25" s="52" customFormat="1" ht="13.5" customHeight="1">
      <c r="A9" s="1014"/>
      <c r="B9" s="1014"/>
      <c r="C9" s="1014"/>
      <c r="D9" s="1014"/>
      <c r="E9" s="1014"/>
      <c r="F9" s="1014"/>
      <c r="G9" s="1014"/>
      <c r="H9" s="1014"/>
      <c r="I9" s="1014"/>
      <c r="J9" s="1014"/>
      <c r="K9" s="1014"/>
      <c r="L9" s="641" t="s">
        <v>813</v>
      </c>
      <c r="M9" s="965" t="s">
        <v>812</v>
      </c>
      <c r="N9" s="966"/>
      <c r="O9" s="966"/>
      <c r="P9" s="966"/>
      <c r="Q9" s="966"/>
      <c r="R9" s="967"/>
    </row>
    <row r="10" spans="1:25" s="52" customFormat="1" ht="13.5" customHeight="1">
      <c r="A10" s="122"/>
      <c r="B10" s="122"/>
      <c r="C10" s="122"/>
      <c r="D10" s="124"/>
      <c r="E10" s="124"/>
      <c r="F10" s="124"/>
      <c r="G10" s="126"/>
      <c r="H10" s="174"/>
      <c r="I10" s="124"/>
      <c r="J10" s="124"/>
      <c r="K10" s="644"/>
      <c r="L10" s="641" t="s">
        <v>811</v>
      </c>
      <c r="M10" s="965" t="s">
        <v>810</v>
      </c>
      <c r="N10" s="966"/>
      <c r="O10" s="966"/>
      <c r="P10" s="966"/>
      <c r="Q10" s="966"/>
      <c r="R10" s="967"/>
    </row>
    <row r="11" spans="1:25" s="52" customFormat="1" ht="13.5" customHeight="1">
      <c r="A11" s="173"/>
      <c r="B11" s="173"/>
      <c r="C11" s="173"/>
      <c r="D11" s="122"/>
      <c r="E11" s="122"/>
      <c r="F11" s="173"/>
      <c r="G11" s="126"/>
      <c r="H11" s="175"/>
      <c r="I11" s="124"/>
      <c r="J11" s="124"/>
      <c r="K11" s="644"/>
      <c r="L11" s="1015" t="s">
        <v>443</v>
      </c>
      <c r="M11" s="990" t="s">
        <v>809</v>
      </c>
      <c r="N11" s="990"/>
      <c r="O11" s="990"/>
      <c r="P11" s="990"/>
      <c r="Q11" s="990"/>
      <c r="R11" s="990"/>
    </row>
    <row r="12" spans="1:25" s="52" customFormat="1" ht="13.5" customHeight="1">
      <c r="A12" s="122"/>
      <c r="B12" s="122"/>
      <c r="C12" s="122"/>
      <c r="D12" s="124"/>
      <c r="E12" s="124"/>
      <c r="F12" s="124"/>
      <c r="G12" s="126"/>
      <c r="H12" s="174"/>
      <c r="I12" s="124"/>
      <c r="J12" s="124"/>
      <c r="K12" s="644"/>
      <c r="L12" s="1016"/>
      <c r="M12" s="990"/>
      <c r="N12" s="990"/>
      <c r="O12" s="990"/>
      <c r="P12" s="990"/>
      <c r="Q12" s="990"/>
      <c r="R12" s="990"/>
    </row>
    <row r="13" spans="1:25" s="52" customFormat="1" ht="13.5" customHeight="1">
      <c r="A13" s="122"/>
      <c r="B13" s="122"/>
      <c r="C13" s="122"/>
      <c r="D13" s="122"/>
      <c r="E13" s="122"/>
      <c r="F13" s="122"/>
      <c r="G13" s="126"/>
      <c r="H13" s="175"/>
      <c r="I13" s="124"/>
      <c r="J13" s="124"/>
      <c r="K13" s="644"/>
      <c r="L13" s="1016"/>
      <c r="M13" s="990"/>
      <c r="N13" s="990"/>
      <c r="O13" s="990"/>
      <c r="P13" s="990"/>
      <c r="Q13" s="990"/>
      <c r="R13" s="990"/>
    </row>
    <row r="14" spans="1:25" s="52" customFormat="1" ht="13.5" customHeight="1">
      <c r="A14" s="122"/>
      <c r="B14" s="122"/>
      <c r="C14" s="122"/>
      <c r="D14" s="124"/>
      <c r="E14" s="124"/>
      <c r="F14" s="124"/>
      <c r="G14" s="126"/>
      <c r="H14" s="174"/>
      <c r="I14" s="124"/>
      <c r="J14" s="124"/>
      <c r="K14" s="644"/>
      <c r="L14" s="1017"/>
      <c r="M14" s="990"/>
      <c r="N14" s="990"/>
      <c r="O14" s="990"/>
      <c r="P14" s="990"/>
      <c r="Q14" s="990"/>
      <c r="R14" s="990"/>
    </row>
    <row r="15" spans="1:25" s="52" customFormat="1" ht="13.5" customHeight="1">
      <c r="A15" s="122"/>
      <c r="B15" s="122"/>
      <c r="C15" s="122"/>
      <c r="D15" s="124"/>
      <c r="E15" s="124"/>
      <c r="F15" s="124"/>
      <c r="G15" s="126"/>
      <c r="H15" s="174"/>
      <c r="I15" s="124"/>
      <c r="J15" s="124"/>
      <c r="K15" s="644"/>
      <c r="L15" s="642" t="s">
        <v>808</v>
      </c>
      <c r="M15" s="965" t="s">
        <v>807</v>
      </c>
      <c r="N15" s="966"/>
      <c r="O15" s="966"/>
      <c r="P15" s="966"/>
      <c r="Q15" s="966"/>
      <c r="R15" s="967"/>
    </row>
    <row r="16" spans="1:25" s="52" customFormat="1" ht="13.5" customHeight="1">
      <c r="A16" s="122"/>
      <c r="B16" s="122"/>
      <c r="C16" s="122"/>
      <c r="D16" s="124"/>
      <c r="E16" s="124"/>
      <c r="F16" s="124"/>
      <c r="G16" s="126"/>
      <c r="H16" s="174"/>
      <c r="I16" s="124"/>
      <c r="J16" s="124"/>
      <c r="K16" s="124"/>
      <c r="L16" s="643" t="s">
        <v>806</v>
      </c>
      <c r="M16" s="965" t="s">
        <v>805</v>
      </c>
      <c r="N16" s="966"/>
      <c r="O16" s="966"/>
      <c r="P16" s="966"/>
      <c r="Q16" s="966"/>
      <c r="R16" s="967"/>
    </row>
    <row r="17" spans="1:18" s="52" customFormat="1" ht="13.5" customHeight="1">
      <c r="A17" s="122"/>
      <c r="B17" s="122"/>
      <c r="C17" s="122"/>
      <c r="D17" s="124"/>
      <c r="E17" s="124"/>
      <c r="F17" s="124"/>
      <c r="G17" s="126"/>
      <c r="H17" s="174"/>
      <c r="I17" s="124"/>
      <c r="J17" s="124"/>
      <c r="K17" s="644"/>
      <c r="L17" s="643" t="s">
        <v>804</v>
      </c>
      <c r="M17" s="965" t="s">
        <v>803</v>
      </c>
      <c r="N17" s="966"/>
      <c r="O17" s="966"/>
      <c r="P17" s="966"/>
      <c r="Q17" s="966"/>
      <c r="R17" s="967"/>
    </row>
    <row r="18" spans="1:18" s="52" customFormat="1" ht="13.5" customHeight="1">
      <c r="A18" s="173"/>
      <c r="B18" s="173"/>
      <c r="C18" s="173"/>
      <c r="D18" s="124"/>
      <c r="E18" s="124"/>
      <c r="F18" s="173"/>
      <c r="G18" s="126"/>
      <c r="H18" s="174"/>
      <c r="I18" s="124"/>
      <c r="J18" s="124"/>
      <c r="K18" s="644"/>
      <c r="L18" s="1018" t="s">
        <v>802</v>
      </c>
      <c r="M18" s="992" t="s">
        <v>801</v>
      </c>
      <c r="N18" s="992"/>
      <c r="O18" s="992"/>
      <c r="P18" s="992"/>
      <c r="Q18" s="992"/>
      <c r="R18" s="992"/>
    </row>
    <row r="19" spans="1:18" s="52" customFormat="1" ht="13.5" customHeight="1">
      <c r="A19" s="122"/>
      <c r="B19" s="122"/>
      <c r="C19" s="122"/>
      <c r="D19" s="122"/>
      <c r="E19" s="122"/>
      <c r="F19" s="122"/>
      <c r="G19" s="126"/>
      <c r="H19" s="175"/>
      <c r="I19" s="124"/>
      <c r="J19" s="124"/>
      <c r="K19" s="644"/>
      <c r="L19" s="1018"/>
      <c r="M19" s="992"/>
      <c r="N19" s="992"/>
      <c r="O19" s="992"/>
      <c r="P19" s="992"/>
      <c r="Q19" s="992"/>
      <c r="R19" s="992"/>
    </row>
    <row r="20" spans="1:18" s="52" customFormat="1" ht="13.5" customHeight="1">
      <c r="A20" s="122"/>
      <c r="B20" s="122"/>
      <c r="C20" s="122"/>
      <c r="D20" s="124"/>
      <c r="E20" s="124"/>
      <c r="F20" s="122"/>
      <c r="G20" s="126"/>
      <c r="H20" s="174"/>
      <c r="I20" s="124"/>
      <c r="J20" s="124"/>
      <c r="K20" s="644"/>
      <c r="L20" s="1018" t="s">
        <v>800</v>
      </c>
      <c r="M20" s="992" t="s">
        <v>799</v>
      </c>
      <c r="N20" s="992"/>
      <c r="O20" s="992"/>
      <c r="P20" s="992"/>
      <c r="Q20" s="992"/>
      <c r="R20" s="992"/>
    </row>
    <row r="21" spans="1:18" s="52" customFormat="1" ht="13.5" customHeight="1">
      <c r="A21" s="122"/>
      <c r="B21" s="122"/>
      <c r="C21" s="122"/>
      <c r="D21" s="124"/>
      <c r="E21" s="122"/>
      <c r="F21" s="122"/>
      <c r="G21" s="126"/>
      <c r="H21" s="175"/>
      <c r="I21" s="124"/>
      <c r="J21" s="124"/>
      <c r="K21" s="644"/>
      <c r="L21" s="1018"/>
      <c r="M21" s="992"/>
      <c r="N21" s="992"/>
      <c r="O21" s="992"/>
      <c r="P21" s="992"/>
      <c r="Q21" s="992"/>
      <c r="R21" s="992"/>
    </row>
    <row r="22" spans="1:18" s="52" customFormat="1" ht="13.5" customHeight="1">
      <c r="A22" s="122"/>
      <c r="B22" s="122"/>
      <c r="C22" s="122"/>
      <c r="D22" s="124"/>
      <c r="E22" s="124"/>
      <c r="F22" s="124"/>
      <c r="G22" s="126"/>
      <c r="H22" s="174"/>
      <c r="I22" s="124"/>
      <c r="J22" s="124"/>
      <c r="K22" s="644"/>
      <c r="L22" s="1018" t="s">
        <v>798</v>
      </c>
      <c r="M22" s="994" t="s">
        <v>797</v>
      </c>
      <c r="N22" s="1019"/>
      <c r="O22" s="1019"/>
      <c r="P22" s="1019"/>
      <c r="Q22" s="1019"/>
      <c r="R22" s="995"/>
    </row>
    <row r="23" spans="1:18" s="52" customFormat="1" ht="13.5" customHeight="1">
      <c r="A23" s="173"/>
      <c r="B23" s="173"/>
      <c r="C23" s="173"/>
      <c r="D23" s="124"/>
      <c r="E23" s="124"/>
      <c r="F23" s="169"/>
      <c r="G23" s="172"/>
      <c r="H23" s="171"/>
      <c r="I23" s="124"/>
      <c r="J23" s="124"/>
      <c r="K23" s="644"/>
      <c r="L23" s="1018"/>
      <c r="M23" s="1020"/>
      <c r="N23" s="1021"/>
      <c r="O23" s="1021"/>
      <c r="P23" s="1021"/>
      <c r="Q23" s="1021"/>
      <c r="R23" s="1022"/>
    </row>
    <row r="24" spans="1:18" s="52" customFormat="1" ht="13.5" customHeight="1">
      <c r="A24" s="122"/>
      <c r="B24" s="122"/>
      <c r="C24" s="122"/>
      <c r="D24" s="124"/>
      <c r="E24" s="124"/>
      <c r="F24" s="122"/>
      <c r="G24" s="122"/>
      <c r="H24" s="122"/>
      <c r="I24" s="124"/>
      <c r="J24" s="124"/>
      <c r="K24" s="644"/>
      <c r="L24" s="1018"/>
      <c r="M24" s="996"/>
      <c r="N24" s="1023"/>
      <c r="O24" s="1023"/>
      <c r="P24" s="1023"/>
      <c r="Q24" s="1023"/>
      <c r="R24" s="997"/>
    </row>
    <row r="25" spans="1:18" s="52" customFormat="1" ht="13.5" customHeight="1">
      <c r="A25" s="122"/>
      <c r="B25" s="122"/>
      <c r="C25" s="122"/>
      <c r="D25" s="124"/>
      <c r="E25" s="124"/>
      <c r="F25" s="122"/>
      <c r="G25" s="122"/>
      <c r="H25" s="122"/>
      <c r="I25" s="124"/>
      <c r="J25" s="124"/>
      <c r="K25" s="644"/>
      <c r="L25" s="642" t="s">
        <v>372</v>
      </c>
      <c r="M25" s="965" t="s">
        <v>796</v>
      </c>
      <c r="N25" s="966"/>
      <c r="O25" s="966"/>
      <c r="P25" s="966"/>
      <c r="Q25" s="966"/>
      <c r="R25" s="967"/>
    </row>
    <row r="26" spans="1:18" s="52" customFormat="1" ht="13.5" customHeight="1">
      <c r="A26" s="122"/>
      <c r="B26" s="122"/>
      <c r="C26" s="122"/>
      <c r="D26" s="122"/>
      <c r="E26" s="124"/>
      <c r="F26" s="122"/>
      <c r="G26" s="122"/>
      <c r="H26" s="122"/>
      <c r="I26" s="124"/>
      <c r="J26" s="124"/>
      <c r="K26" s="124"/>
    </row>
    <row r="27" spans="1:18" s="52" customFormat="1" ht="13.5" customHeight="1">
      <c r="A27" s="122"/>
      <c r="B27" s="122"/>
      <c r="C27" s="122"/>
      <c r="D27" s="124"/>
      <c r="E27" s="124"/>
      <c r="F27" s="122"/>
      <c r="G27" s="122"/>
      <c r="H27" s="122"/>
      <c r="I27" s="124"/>
      <c r="J27" s="124"/>
      <c r="K27" s="644"/>
      <c r="M27" s="125"/>
    </row>
    <row r="28" spans="1:18" s="52" customFormat="1" ht="13.5" customHeight="1">
      <c r="A28" s="122"/>
      <c r="B28" s="122"/>
      <c r="C28" s="122"/>
      <c r="D28" s="124"/>
      <c r="E28" s="124"/>
      <c r="F28" s="122"/>
      <c r="G28" s="122"/>
      <c r="H28" s="122"/>
      <c r="I28" s="124"/>
      <c r="J28" s="124"/>
      <c r="K28" s="644"/>
    </row>
    <row r="29" spans="1:18" s="52" customFormat="1" ht="13.5" customHeight="1">
      <c r="A29" s="122"/>
      <c r="B29" s="122"/>
      <c r="C29" s="122"/>
      <c r="D29" s="124"/>
      <c r="E29" s="124"/>
      <c r="F29" s="122"/>
      <c r="G29" s="122"/>
      <c r="H29" s="122"/>
      <c r="I29" s="124"/>
      <c r="J29" s="124"/>
      <c r="K29" s="644"/>
    </row>
    <row r="30" spans="1:18" s="52" customFormat="1" ht="13.5" customHeight="1">
      <c r="A30" s="122"/>
      <c r="B30" s="122"/>
      <c r="C30" s="122"/>
      <c r="D30" s="124"/>
      <c r="E30" s="124"/>
      <c r="F30" s="122"/>
      <c r="G30" s="122"/>
      <c r="H30" s="122"/>
      <c r="I30" s="124"/>
      <c r="J30" s="124"/>
      <c r="K30" s="644"/>
    </row>
    <row r="31" spans="1:18" s="52" customFormat="1" ht="13.5" customHeight="1">
      <c r="A31" s="124"/>
      <c r="B31" s="124"/>
      <c r="C31" s="124"/>
      <c r="D31" s="124"/>
      <c r="E31" s="124"/>
      <c r="F31" s="124"/>
      <c r="G31" s="122"/>
      <c r="H31" s="122"/>
      <c r="I31" s="124"/>
      <c r="J31" s="124"/>
      <c r="K31" s="644"/>
    </row>
    <row r="32" spans="1:18" s="52" customFormat="1" ht="13.5" customHeight="1">
      <c r="A32" s="122"/>
      <c r="B32" s="122"/>
      <c r="C32" s="122"/>
      <c r="D32" s="124"/>
      <c r="E32" s="124"/>
      <c r="F32" s="122"/>
      <c r="G32" s="122"/>
      <c r="H32" s="122"/>
      <c r="I32" s="124"/>
      <c r="J32" s="124"/>
      <c r="K32" s="644"/>
    </row>
    <row r="33" spans="1:25" s="52" customFormat="1" ht="13.5" customHeight="1">
      <c r="A33" s="124"/>
      <c r="B33" s="124"/>
      <c r="C33" s="124"/>
      <c r="D33" s="124"/>
      <c r="E33" s="124"/>
      <c r="F33" s="124"/>
      <c r="G33" s="122"/>
      <c r="H33" s="122"/>
      <c r="I33" s="124"/>
      <c r="J33" s="124"/>
      <c r="K33" s="644"/>
    </row>
    <row r="34" spans="1:25" s="52" customFormat="1" ht="13.5" customHeight="1">
      <c r="A34" s="124"/>
      <c r="B34" s="124"/>
      <c r="C34" s="124"/>
      <c r="D34" s="124"/>
      <c r="E34" s="124"/>
      <c r="F34" s="124"/>
      <c r="G34" s="122"/>
      <c r="H34" s="122"/>
      <c r="I34" s="124"/>
      <c r="J34" s="124"/>
      <c r="K34" s="644"/>
    </row>
    <row r="35" spans="1:25" s="52" customFormat="1" ht="13.5" customHeight="1">
      <c r="A35" s="124"/>
      <c r="B35" s="124"/>
      <c r="C35" s="124"/>
      <c r="D35" s="124"/>
      <c r="E35" s="124"/>
      <c r="F35" s="124"/>
      <c r="G35" s="122"/>
      <c r="H35" s="122"/>
      <c r="I35" s="124"/>
      <c r="J35" s="124"/>
      <c r="K35" s="644"/>
    </row>
    <row r="36" spans="1:25" s="52" customFormat="1" ht="13.5" customHeight="1">
      <c r="A36" s="124"/>
      <c r="B36" s="124"/>
      <c r="C36" s="124"/>
      <c r="D36" s="124"/>
      <c r="E36" s="124"/>
      <c r="F36" s="124"/>
      <c r="G36" s="122"/>
      <c r="H36" s="122"/>
      <c r="I36" s="124"/>
      <c r="J36" s="124"/>
      <c r="K36" s="124"/>
    </row>
    <row r="37" spans="1:25" s="52" customFormat="1" ht="13.5" customHeight="1">
      <c r="A37" s="124"/>
      <c r="B37" s="124"/>
      <c r="C37" s="124"/>
      <c r="D37" s="124"/>
      <c r="E37" s="124"/>
      <c r="F37" s="124"/>
      <c r="G37" s="124"/>
      <c r="H37" s="124"/>
      <c r="I37" s="124"/>
      <c r="J37" s="124"/>
      <c r="K37" s="644"/>
      <c r="N37" s="125"/>
      <c r="O37" s="125"/>
      <c r="P37" s="125"/>
    </row>
    <row r="38" spans="1:25" s="52" customFormat="1" ht="13.5" customHeight="1">
      <c r="A38" s="124"/>
      <c r="B38" s="124"/>
      <c r="C38" s="124"/>
      <c r="D38" s="124"/>
      <c r="E38" s="124"/>
      <c r="F38" s="169"/>
      <c r="G38" s="172"/>
      <c r="H38" s="171"/>
      <c r="I38" s="124"/>
      <c r="J38" s="124"/>
      <c r="K38" s="644"/>
    </row>
    <row r="39" spans="1:25" s="52" customFormat="1" ht="13.5" customHeight="1">
      <c r="A39" s="124"/>
      <c r="B39" s="124"/>
      <c r="C39" s="124"/>
      <c r="D39" s="124"/>
      <c r="E39" s="124"/>
      <c r="F39" s="122"/>
      <c r="G39" s="122"/>
      <c r="H39" s="122"/>
      <c r="I39" s="124"/>
      <c r="J39" s="124"/>
      <c r="K39" s="644"/>
    </row>
    <row r="40" spans="1:25" s="52" customFormat="1" ht="13.5" customHeight="1">
      <c r="A40" s="124"/>
      <c r="B40" s="124"/>
      <c r="C40" s="124"/>
      <c r="D40" s="124"/>
      <c r="E40" s="124"/>
      <c r="F40" s="122"/>
      <c r="G40" s="122"/>
      <c r="H40" s="122"/>
      <c r="I40" s="124"/>
      <c r="J40" s="124"/>
      <c r="K40" s="644"/>
    </row>
    <row r="41" spans="1:25" s="52" customFormat="1" ht="13.5" customHeight="1">
      <c r="A41" s="124"/>
      <c r="B41" s="124"/>
      <c r="C41" s="124"/>
      <c r="D41" s="124"/>
      <c r="E41" s="124"/>
      <c r="F41" s="122"/>
      <c r="G41" s="122"/>
      <c r="H41" s="122"/>
      <c r="I41" s="124"/>
      <c r="J41" s="124"/>
      <c r="K41" s="644"/>
    </row>
    <row r="42" spans="1:25" s="52" customFormat="1" ht="13.5" customHeight="1">
      <c r="A42" s="169"/>
      <c r="B42" s="169"/>
      <c r="C42" s="169"/>
      <c r="D42" s="124"/>
      <c r="E42" s="124"/>
      <c r="F42" s="122"/>
      <c r="G42" s="122"/>
      <c r="H42" s="122"/>
      <c r="I42" s="124"/>
      <c r="J42" s="124"/>
      <c r="K42" s="644"/>
    </row>
    <row r="43" spans="1:25" s="52" customFormat="1" ht="13.5" customHeight="1">
      <c r="A43" s="124"/>
      <c r="B43" s="124"/>
      <c r="C43" s="124"/>
      <c r="D43" s="124"/>
      <c r="E43" s="124"/>
      <c r="F43" s="169"/>
      <c r="G43" s="124"/>
      <c r="H43" s="124"/>
      <c r="I43" s="124"/>
      <c r="J43" s="124"/>
      <c r="K43" s="644"/>
    </row>
    <row r="44" spans="1:25" s="42" customFormat="1" ht="13.5" customHeight="1">
      <c r="A44" s="124"/>
      <c r="B44" s="124"/>
      <c r="C44" s="124"/>
      <c r="D44" s="124"/>
      <c r="E44" s="124"/>
      <c r="F44" s="169"/>
      <c r="G44" s="124"/>
      <c r="H44" s="124"/>
      <c r="I44" s="124"/>
      <c r="J44" s="124"/>
      <c r="K44" s="124"/>
      <c r="L44" s="41"/>
      <c r="M44" s="41"/>
      <c r="N44" s="41"/>
      <c r="O44" s="41"/>
      <c r="P44" s="41"/>
      <c r="Q44" s="41"/>
      <c r="R44" s="41"/>
      <c r="S44" s="41"/>
      <c r="T44" s="41"/>
      <c r="U44" s="41"/>
      <c r="V44" s="41"/>
      <c r="W44" s="41"/>
      <c r="X44" s="41"/>
      <c r="Y44" s="41"/>
    </row>
    <row r="45" spans="1:25" s="42" customFormat="1" ht="13.5" customHeight="1">
      <c r="A45" s="124"/>
      <c r="B45" s="124"/>
      <c r="C45" s="124"/>
      <c r="D45" s="124"/>
      <c r="E45" s="124"/>
      <c r="F45" s="124"/>
      <c r="G45" s="124"/>
      <c r="H45" s="124"/>
      <c r="I45" s="170"/>
      <c r="J45" s="170"/>
      <c r="K45" s="644"/>
      <c r="L45" s="41"/>
      <c r="M45" s="41"/>
      <c r="N45" s="41"/>
      <c r="O45" s="41"/>
      <c r="P45" s="41"/>
      <c r="Q45" s="41"/>
      <c r="R45" s="41"/>
      <c r="S45" s="41"/>
      <c r="T45" s="41"/>
      <c r="U45" s="41"/>
      <c r="V45" s="41"/>
      <c r="W45" s="41"/>
      <c r="X45" s="41"/>
      <c r="Y45" s="41"/>
    </row>
    <row r="46" spans="1:25" s="42" customFormat="1" ht="13.5" customHeight="1">
      <c r="A46" s="124"/>
      <c r="B46" s="124"/>
      <c r="C46" s="124"/>
      <c r="D46" s="124"/>
      <c r="E46" s="124"/>
      <c r="F46" s="124"/>
      <c r="G46" s="124"/>
      <c r="H46" s="124"/>
      <c r="I46" s="170"/>
      <c r="J46" s="170"/>
      <c r="K46" s="644"/>
      <c r="L46" s="41"/>
      <c r="M46" s="41"/>
      <c r="N46" s="41"/>
      <c r="O46" s="41"/>
      <c r="P46" s="41"/>
      <c r="Q46" s="41"/>
      <c r="R46" s="41"/>
      <c r="S46" s="41"/>
      <c r="T46" s="41"/>
      <c r="U46" s="41"/>
      <c r="V46" s="41"/>
      <c r="W46" s="41"/>
      <c r="X46" s="41"/>
      <c r="Y46" s="41"/>
    </row>
    <row r="47" spans="1:25" s="42" customFormat="1" ht="13.5" customHeight="1">
      <c r="A47" s="124"/>
      <c r="B47" s="124"/>
      <c r="C47" s="124"/>
      <c r="D47" s="124"/>
      <c r="E47" s="124"/>
      <c r="F47" s="169"/>
      <c r="G47" s="124"/>
      <c r="H47" s="124"/>
      <c r="I47" s="124"/>
      <c r="J47" s="124"/>
      <c r="K47" s="644"/>
      <c r="L47" s="41"/>
      <c r="M47" s="41"/>
      <c r="N47" s="41"/>
      <c r="O47" s="41"/>
      <c r="P47" s="41"/>
      <c r="Q47" s="41"/>
      <c r="R47" s="41"/>
      <c r="S47" s="41"/>
      <c r="T47" s="41"/>
      <c r="U47" s="41"/>
      <c r="V47" s="41"/>
      <c r="W47" s="41"/>
      <c r="X47" s="41"/>
      <c r="Y47" s="41"/>
    </row>
    <row r="48" spans="1:25" s="41" customFormat="1" ht="13.5" customHeight="1">
      <c r="A48" s="123"/>
      <c r="B48" s="123"/>
      <c r="C48" s="123"/>
      <c r="D48" s="123"/>
      <c r="E48" s="123"/>
      <c r="F48" s="123"/>
      <c r="G48" s="123"/>
      <c r="H48" s="120"/>
      <c r="I48" s="120"/>
      <c r="J48" s="120"/>
      <c r="K48" s="120"/>
    </row>
    <row r="49" spans="1:11">
      <c r="A49" s="120"/>
      <c r="B49" s="120"/>
      <c r="C49" s="120"/>
      <c r="D49" s="120"/>
      <c r="E49" s="120"/>
      <c r="F49" s="120"/>
      <c r="G49" s="120"/>
      <c r="H49" s="168"/>
      <c r="I49" s="168"/>
      <c r="J49" s="168"/>
      <c r="K49" s="168"/>
    </row>
    <row r="50" spans="1:11">
      <c r="A50" s="120"/>
      <c r="B50" s="120"/>
      <c r="C50" s="120"/>
      <c r="D50" s="120"/>
      <c r="E50" s="120"/>
      <c r="F50" s="120"/>
      <c r="G50" s="120"/>
      <c r="H50" s="168"/>
      <c r="I50" s="168"/>
      <c r="J50" s="168"/>
      <c r="K50" s="168"/>
    </row>
    <row r="51" spans="1:11">
      <c r="A51" s="54"/>
      <c r="B51" s="54"/>
      <c r="C51" s="54"/>
      <c r="D51" s="54"/>
      <c r="E51" s="54"/>
      <c r="F51" s="54"/>
      <c r="G51" s="54"/>
    </row>
    <row r="52" spans="1:11">
      <c r="A52" s="54"/>
      <c r="B52" s="54"/>
      <c r="C52" s="54"/>
      <c r="D52" s="54"/>
      <c r="E52" s="54"/>
      <c r="F52" s="54"/>
      <c r="G52" s="54"/>
    </row>
    <row r="53" spans="1:11">
      <c r="A53" s="54"/>
      <c r="B53" s="54"/>
      <c r="C53" s="54"/>
      <c r="D53" s="54"/>
      <c r="E53" s="54"/>
      <c r="F53" s="54"/>
      <c r="G53" s="54"/>
    </row>
    <row r="54" spans="1:11">
      <c r="A54" s="54"/>
      <c r="B54" s="54"/>
      <c r="C54" s="54"/>
      <c r="D54" s="54"/>
      <c r="E54" s="54"/>
      <c r="F54" s="54"/>
      <c r="G54" s="54"/>
    </row>
    <row r="55" spans="1:11">
      <c r="A55" s="54"/>
      <c r="B55" s="54"/>
      <c r="C55" s="54"/>
      <c r="D55" s="54"/>
      <c r="E55" s="54"/>
      <c r="F55" s="54"/>
      <c r="G55" s="54"/>
    </row>
    <row r="56" spans="1:11">
      <c r="A56" s="54"/>
      <c r="B56" s="54"/>
      <c r="C56" s="54"/>
      <c r="D56" s="54"/>
      <c r="E56" s="54"/>
      <c r="F56" s="54"/>
      <c r="G56" s="54"/>
    </row>
    <row r="57" spans="1:11">
      <c r="A57" s="54"/>
      <c r="B57" s="54"/>
      <c r="C57" s="54"/>
      <c r="D57" s="54"/>
      <c r="E57" s="54"/>
      <c r="F57" s="54"/>
      <c r="G57" s="54"/>
    </row>
    <row r="58" spans="1:11">
      <c r="A58" s="54"/>
      <c r="B58" s="54"/>
      <c r="C58" s="54"/>
      <c r="D58" s="54"/>
      <c r="E58" s="54"/>
      <c r="F58" s="54"/>
      <c r="G58" s="54"/>
    </row>
    <row r="59" spans="1:11">
      <c r="A59" s="54"/>
      <c r="B59" s="54"/>
      <c r="C59" s="54"/>
      <c r="D59" s="54"/>
      <c r="E59" s="54"/>
      <c r="F59" s="54"/>
      <c r="G59" s="54"/>
    </row>
    <row r="60" spans="1:11">
      <c r="A60" s="54"/>
      <c r="B60" s="54"/>
      <c r="C60" s="54"/>
      <c r="D60" s="54"/>
      <c r="E60" s="54"/>
      <c r="F60" s="54"/>
      <c r="G60" s="54"/>
    </row>
    <row r="61" spans="1:11">
      <c r="A61" s="54"/>
      <c r="B61" s="54"/>
      <c r="C61" s="54"/>
      <c r="D61" s="54"/>
      <c r="E61" s="54"/>
      <c r="F61" s="54"/>
      <c r="G61" s="54"/>
    </row>
    <row r="62" spans="1:11">
      <c r="A62" s="54"/>
      <c r="B62" s="54"/>
      <c r="C62" s="54"/>
      <c r="D62" s="54"/>
      <c r="E62" s="54"/>
      <c r="F62" s="54"/>
      <c r="G62" s="54"/>
    </row>
    <row r="63" spans="1:11">
      <c r="A63" s="54"/>
      <c r="B63" s="54"/>
      <c r="C63" s="54"/>
      <c r="D63" s="54"/>
      <c r="E63" s="54"/>
      <c r="F63" s="54"/>
      <c r="G63" s="54"/>
    </row>
    <row r="64" spans="1:11">
      <c r="A64" s="54"/>
      <c r="B64" s="54"/>
      <c r="C64" s="54"/>
      <c r="D64" s="54"/>
      <c r="E64" s="54"/>
      <c r="F64" s="54"/>
      <c r="G64" s="54"/>
    </row>
    <row r="65" spans="1:7">
      <c r="A65" s="54"/>
      <c r="B65" s="54"/>
      <c r="C65" s="54"/>
      <c r="D65" s="54"/>
      <c r="E65" s="54"/>
      <c r="F65" s="54"/>
      <c r="G65" s="54"/>
    </row>
    <row r="66" spans="1:7">
      <c r="A66" s="54"/>
      <c r="B66" s="54"/>
      <c r="C66" s="54"/>
      <c r="D66" s="54"/>
      <c r="E66" s="54"/>
      <c r="F66" s="54"/>
      <c r="G66" s="54"/>
    </row>
    <row r="67" spans="1:7">
      <c r="A67" s="54"/>
      <c r="B67" s="54"/>
      <c r="C67" s="54"/>
      <c r="D67" s="54"/>
      <c r="E67" s="54"/>
      <c r="F67" s="54"/>
      <c r="G67" s="54"/>
    </row>
    <row r="68" spans="1:7">
      <c r="A68" s="54"/>
      <c r="B68" s="54"/>
      <c r="C68" s="54"/>
      <c r="D68" s="54"/>
      <c r="E68" s="54"/>
      <c r="F68" s="54"/>
      <c r="G68" s="54"/>
    </row>
    <row r="69" spans="1:7">
      <c r="A69" s="54"/>
      <c r="B69" s="54"/>
      <c r="C69" s="54"/>
      <c r="D69" s="54"/>
      <c r="E69" s="54"/>
      <c r="F69" s="54"/>
      <c r="G69" s="54"/>
    </row>
    <row r="70" spans="1:7">
      <c r="A70" s="54"/>
      <c r="B70" s="54"/>
      <c r="C70" s="54"/>
      <c r="D70" s="54"/>
      <c r="E70" s="54"/>
      <c r="F70" s="54"/>
      <c r="G70" s="54"/>
    </row>
    <row r="71" spans="1:7">
      <c r="A71" s="54"/>
      <c r="B71" s="54"/>
      <c r="C71" s="54"/>
      <c r="D71" s="54"/>
      <c r="E71" s="54"/>
      <c r="F71" s="54"/>
      <c r="G71" s="54"/>
    </row>
    <row r="72" spans="1:7">
      <c r="A72" s="54"/>
      <c r="B72" s="54"/>
      <c r="C72" s="54"/>
      <c r="D72" s="54"/>
      <c r="E72" s="54"/>
      <c r="F72" s="54"/>
      <c r="G72" s="54"/>
    </row>
    <row r="73" spans="1:7">
      <c r="A73" s="54"/>
      <c r="B73" s="54"/>
      <c r="C73" s="54"/>
      <c r="D73" s="54"/>
      <c r="E73" s="54"/>
      <c r="F73" s="54"/>
      <c r="G73" s="54"/>
    </row>
    <row r="74" spans="1:7">
      <c r="A74" s="54"/>
      <c r="B74" s="54"/>
      <c r="C74" s="54"/>
      <c r="D74" s="54"/>
      <c r="E74" s="54"/>
      <c r="F74" s="54"/>
      <c r="G74" s="54"/>
    </row>
    <row r="75" spans="1:7">
      <c r="A75" s="54"/>
      <c r="B75" s="54"/>
      <c r="C75" s="54"/>
      <c r="D75" s="54"/>
      <c r="E75" s="54"/>
      <c r="F75" s="54"/>
      <c r="G75" s="54"/>
    </row>
    <row r="76" spans="1:7">
      <c r="A76" s="54"/>
      <c r="B76" s="54"/>
      <c r="C76" s="54"/>
      <c r="D76" s="54"/>
      <c r="E76" s="54"/>
      <c r="F76" s="54"/>
      <c r="G76" s="54"/>
    </row>
    <row r="77" spans="1:7">
      <c r="A77" s="54"/>
      <c r="B77" s="54"/>
      <c r="C77" s="54"/>
      <c r="D77" s="54"/>
      <c r="E77" s="54"/>
      <c r="F77" s="54"/>
      <c r="G77" s="54"/>
    </row>
    <row r="78" spans="1:7">
      <c r="A78" s="54"/>
      <c r="B78" s="54"/>
      <c r="C78" s="54"/>
      <c r="D78" s="54"/>
      <c r="E78" s="54"/>
      <c r="F78" s="54"/>
      <c r="G78" s="54"/>
    </row>
    <row r="79" spans="1:7">
      <c r="A79" s="54"/>
      <c r="B79" s="54"/>
      <c r="C79" s="54"/>
      <c r="D79" s="54"/>
      <c r="E79" s="54"/>
      <c r="F79" s="54"/>
      <c r="G79" s="54"/>
    </row>
    <row r="80" spans="1:7">
      <c r="A80" s="54"/>
      <c r="B80" s="54"/>
      <c r="C80" s="54"/>
      <c r="D80" s="54"/>
      <c r="E80" s="54"/>
      <c r="F80" s="54"/>
      <c r="G80" s="54"/>
    </row>
    <row r="81" spans="1:7">
      <c r="A81" s="54"/>
      <c r="B81" s="54"/>
      <c r="C81" s="54"/>
      <c r="D81" s="54"/>
      <c r="E81" s="54"/>
      <c r="F81" s="54"/>
      <c r="G81" s="54"/>
    </row>
    <row r="82" spans="1:7">
      <c r="A82" s="54"/>
      <c r="B82" s="54"/>
      <c r="C82" s="54"/>
      <c r="D82" s="54"/>
      <c r="E82" s="54"/>
      <c r="F82" s="54"/>
      <c r="G82" s="54"/>
    </row>
    <row r="83" spans="1:7">
      <c r="A83" s="54"/>
      <c r="B83" s="54"/>
      <c r="C83" s="54"/>
      <c r="D83" s="54"/>
      <c r="E83" s="54"/>
      <c r="F83" s="54"/>
      <c r="G83" s="54"/>
    </row>
    <row r="84" spans="1:7">
      <c r="A84" s="54"/>
      <c r="B84" s="54"/>
      <c r="C84" s="54"/>
      <c r="D84" s="54"/>
      <c r="E84" s="54"/>
      <c r="F84" s="54"/>
      <c r="G84" s="54"/>
    </row>
    <row r="85" spans="1:7">
      <c r="A85" s="54"/>
      <c r="B85" s="54"/>
      <c r="C85" s="54"/>
      <c r="D85" s="54"/>
      <c r="E85" s="54"/>
      <c r="F85" s="54"/>
      <c r="G85" s="54"/>
    </row>
    <row r="86" spans="1:7">
      <c r="A86" s="54"/>
      <c r="B86" s="54"/>
      <c r="C86" s="54"/>
      <c r="D86" s="54"/>
      <c r="E86" s="54"/>
      <c r="F86" s="54"/>
      <c r="G86" s="54"/>
    </row>
    <row r="87" spans="1:7">
      <c r="A87" s="54"/>
      <c r="B87" s="54"/>
      <c r="C87" s="54"/>
      <c r="D87" s="54"/>
      <c r="E87" s="54"/>
      <c r="F87" s="54"/>
      <c r="G87" s="54"/>
    </row>
    <row r="88" spans="1:7">
      <c r="A88" s="54"/>
      <c r="B88" s="54"/>
      <c r="C88" s="54"/>
      <c r="D88" s="54"/>
      <c r="E88" s="54"/>
      <c r="F88" s="54"/>
      <c r="G88" s="54"/>
    </row>
    <row r="89" spans="1:7">
      <c r="A89" s="54"/>
      <c r="B89" s="54"/>
      <c r="C89" s="54"/>
      <c r="D89" s="54"/>
      <c r="E89" s="54"/>
      <c r="F89" s="54"/>
      <c r="G89" s="54"/>
    </row>
    <row r="90" spans="1:7">
      <c r="A90" s="54"/>
      <c r="B90" s="54"/>
      <c r="C90" s="54"/>
      <c r="D90" s="54"/>
      <c r="E90" s="54"/>
      <c r="F90" s="54"/>
      <c r="G90" s="54"/>
    </row>
    <row r="91" spans="1:7">
      <c r="A91" s="54"/>
      <c r="B91" s="54"/>
      <c r="C91" s="54"/>
      <c r="D91" s="54"/>
      <c r="E91" s="54"/>
      <c r="F91" s="54"/>
      <c r="G91" s="54"/>
    </row>
    <row r="92" spans="1:7">
      <c r="A92" s="54"/>
      <c r="B92" s="54"/>
      <c r="C92" s="54"/>
      <c r="D92" s="54"/>
      <c r="E92" s="54"/>
      <c r="F92" s="54"/>
      <c r="G92" s="54"/>
    </row>
    <row r="93" spans="1:7">
      <c r="A93" s="54"/>
      <c r="B93" s="54"/>
      <c r="C93" s="54"/>
      <c r="D93" s="54"/>
      <c r="E93" s="54"/>
      <c r="F93" s="54"/>
      <c r="G93" s="54"/>
    </row>
    <row r="94" spans="1:7">
      <c r="A94" s="54"/>
      <c r="B94" s="54"/>
      <c r="C94" s="54"/>
      <c r="D94" s="54"/>
      <c r="E94" s="54"/>
      <c r="F94" s="54"/>
      <c r="G94" s="54"/>
    </row>
    <row r="95" spans="1:7">
      <c r="A95" s="54"/>
      <c r="B95" s="54"/>
      <c r="C95" s="54"/>
      <c r="D95" s="54"/>
      <c r="E95" s="54"/>
      <c r="F95" s="54"/>
      <c r="G95" s="54"/>
    </row>
    <row r="96" spans="1:7">
      <c r="A96" s="54"/>
      <c r="B96" s="54"/>
      <c r="C96" s="54"/>
      <c r="D96" s="54"/>
      <c r="E96" s="54"/>
      <c r="F96" s="54"/>
      <c r="G96" s="54"/>
    </row>
    <row r="97" spans="1:11">
      <c r="A97" s="54"/>
      <c r="B97" s="54"/>
      <c r="C97" s="54"/>
      <c r="D97" s="54"/>
      <c r="E97" s="54"/>
      <c r="F97" s="54"/>
      <c r="G97" s="54"/>
    </row>
    <row r="98" spans="1:11">
      <c r="A98" s="54"/>
      <c r="B98" s="54"/>
      <c r="C98" s="54"/>
      <c r="D98" s="54"/>
      <c r="E98" s="54"/>
      <c r="F98" s="54"/>
      <c r="G98" s="54"/>
    </row>
    <row r="99" spans="1:11">
      <c r="A99" s="54"/>
      <c r="B99" s="54"/>
      <c r="C99" s="54"/>
      <c r="D99" s="54"/>
      <c r="E99" s="54"/>
      <c r="F99" s="54"/>
      <c r="G99" s="54"/>
    </row>
    <row r="100" spans="1:11">
      <c r="A100" s="54"/>
      <c r="B100" s="54"/>
      <c r="C100" s="54"/>
      <c r="D100" s="54"/>
      <c r="E100" s="54"/>
      <c r="F100" s="54"/>
      <c r="G100" s="54"/>
    </row>
    <row r="101" spans="1:11">
      <c r="A101" s="43"/>
      <c r="B101" s="43"/>
      <c r="C101" s="43"/>
      <c r="D101" s="43"/>
      <c r="E101" s="43"/>
      <c r="F101" s="43"/>
      <c r="G101" s="43"/>
      <c r="H101" s="167"/>
      <c r="I101" s="167"/>
      <c r="J101" s="167"/>
      <c r="K101" s="167"/>
    </row>
    <row r="102" spans="1:11">
      <c r="A102" s="43"/>
      <c r="B102" s="43"/>
      <c r="C102" s="43"/>
      <c r="D102" s="43"/>
      <c r="E102" s="43"/>
      <c r="F102" s="43"/>
      <c r="G102" s="43"/>
      <c r="H102" s="167"/>
      <c r="I102" s="167"/>
      <c r="J102" s="167"/>
      <c r="K102" s="167"/>
    </row>
  </sheetData>
  <mergeCells count="26">
    <mergeCell ref="M25:R25"/>
    <mergeCell ref="L18:L19"/>
    <mergeCell ref="M18:R19"/>
    <mergeCell ref="L20:L21"/>
    <mergeCell ref="M20:R21"/>
    <mergeCell ref="L22:L24"/>
    <mergeCell ref="M22:R24"/>
    <mergeCell ref="M17:R17"/>
    <mergeCell ref="G8:G9"/>
    <mergeCell ref="H8:H9"/>
    <mergeCell ref="I8:I9"/>
    <mergeCell ref="J8:J9"/>
    <mergeCell ref="K8:K9"/>
    <mergeCell ref="M8:R8"/>
    <mergeCell ref="M9:R9"/>
    <mergeCell ref="M10:R10"/>
    <mergeCell ref="L11:L14"/>
    <mergeCell ref="M11:R14"/>
    <mergeCell ref="M15:R15"/>
    <mergeCell ref="M16:R16"/>
    <mergeCell ref="F8:F9"/>
    <mergeCell ref="A8:A9"/>
    <mergeCell ref="B8:B9"/>
    <mergeCell ref="C8:C9"/>
    <mergeCell ref="D8:D9"/>
    <mergeCell ref="E8:E9"/>
  </mergeCells>
  <phoneticPr fontId="2" type="noConversion"/>
  <pageMargins left="0.5" right="0.5" top="1" bottom="0.5" header="0.5" footer="0.5"/>
  <pageSetup orientation="portrait" horizontalDpi="4294967292" verticalDpi="4294967292"/>
  <headerFooter>
    <oddHeader>&amp;L&amp;"Optima,Bold"6.6 AIR SYSTEM TERMINAL UNITS&amp;"Optima,Regular"&amp;8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41"/>
  <sheetViews>
    <sheetView view="pageLayout" workbookViewId="0">
      <selection activeCell="B2" sqref="B2:C2"/>
    </sheetView>
  </sheetViews>
  <sheetFormatPr baseColWidth="10" defaultColWidth="10.7109375" defaultRowHeight="13" x14ac:dyDescent="0"/>
  <cols>
    <col min="1" max="1" width="11.85546875" style="509" customWidth="1"/>
    <col min="2" max="2" width="30.140625" style="509" customWidth="1"/>
    <col min="3" max="3" width="26" style="509" customWidth="1"/>
    <col min="4" max="4" width="12.7109375" style="509" customWidth="1"/>
    <col min="5" max="16384" width="10.7109375" style="509"/>
  </cols>
  <sheetData>
    <row r="1" spans="1:4" ht="19" customHeight="1">
      <c r="A1" s="604" t="s">
        <v>2</v>
      </c>
      <c r="B1" s="654" t="s">
        <v>3</v>
      </c>
      <c r="C1" s="654"/>
      <c r="D1" s="605" t="s">
        <v>4</v>
      </c>
    </row>
    <row r="2" spans="1:4" s="565" customFormat="1" ht="25" customHeight="1">
      <c r="A2" s="606" t="s">
        <v>5</v>
      </c>
      <c r="B2" s="652"/>
      <c r="C2" s="655"/>
      <c r="D2" s="607"/>
    </row>
    <row r="3" spans="1:4" s="565" customFormat="1" ht="7.5" customHeight="1">
      <c r="A3" s="606"/>
      <c r="B3" s="509"/>
      <c r="C3" s="509"/>
      <c r="D3" s="514"/>
    </row>
    <row r="4" spans="1:4" s="565" customFormat="1" ht="25" customHeight="1">
      <c r="A4" s="606" t="s">
        <v>6</v>
      </c>
      <c r="B4" s="652"/>
      <c r="C4" s="655"/>
      <c r="D4" s="607"/>
    </row>
    <row r="5" spans="1:4" s="565" customFormat="1" ht="6" customHeight="1">
      <c r="A5" s="606"/>
      <c r="B5" s="509"/>
      <c r="C5" s="509"/>
      <c r="D5" s="514"/>
    </row>
    <row r="6" spans="1:4" s="565" customFormat="1" ht="25" customHeight="1">
      <c r="A6" s="606" t="s">
        <v>7</v>
      </c>
      <c r="B6" s="652"/>
      <c r="C6" s="655"/>
      <c r="D6" s="607"/>
    </row>
    <row r="7" spans="1:4" s="565" customFormat="1" ht="6" customHeight="1">
      <c r="A7" s="606"/>
      <c r="B7" s="509"/>
      <c r="C7" s="509"/>
      <c r="D7" s="509"/>
    </row>
    <row r="8" spans="1:4" s="565" customFormat="1" ht="24.75" customHeight="1">
      <c r="A8" s="606" t="s">
        <v>14</v>
      </c>
      <c r="B8" s="652"/>
      <c r="C8" s="655"/>
      <c r="D8" s="653"/>
    </row>
    <row r="9" spans="1:4" s="565" customFormat="1" ht="6" customHeight="1">
      <c r="A9" s="606"/>
      <c r="B9" s="509"/>
      <c r="C9" s="509"/>
      <c r="D9" s="509"/>
    </row>
    <row r="10" spans="1:4" s="565" customFormat="1" ht="25" customHeight="1">
      <c r="A10" s="606" t="s">
        <v>8</v>
      </c>
      <c r="B10" s="652"/>
      <c r="C10" s="656"/>
      <c r="D10" s="608"/>
    </row>
    <row r="11" spans="1:4" s="565" customFormat="1" ht="6" customHeight="1">
      <c r="B11" s="509"/>
      <c r="C11" s="509"/>
      <c r="D11" s="509"/>
    </row>
    <row r="12" spans="1:4" s="565" customFormat="1" ht="25" customHeight="1">
      <c r="A12" s="606" t="s">
        <v>9</v>
      </c>
      <c r="B12" s="652"/>
      <c r="C12" s="653"/>
      <c r="D12" s="608"/>
    </row>
    <row r="13" spans="1:4" s="565" customFormat="1" ht="6" customHeight="1">
      <c r="A13" s="606"/>
      <c r="B13" s="509"/>
      <c r="C13" s="509"/>
      <c r="D13" s="509"/>
    </row>
    <row r="14" spans="1:4" s="565" customFormat="1" ht="25" customHeight="1">
      <c r="A14" s="606" t="s">
        <v>10</v>
      </c>
      <c r="B14" s="652"/>
      <c r="C14" s="653"/>
      <c r="D14" s="608"/>
    </row>
    <row r="15" spans="1:4" s="565" customFormat="1" ht="6" customHeight="1">
      <c r="B15" s="509"/>
      <c r="C15" s="509"/>
      <c r="D15" s="509"/>
    </row>
    <row r="16" spans="1:4" s="565" customFormat="1" ht="25" customHeight="1">
      <c r="A16" s="606" t="s">
        <v>11</v>
      </c>
      <c r="B16" s="652"/>
      <c r="C16" s="653"/>
      <c r="D16" s="608"/>
    </row>
    <row r="17" spans="1:4" s="565" customFormat="1" ht="6" customHeight="1"/>
    <row r="18" spans="1:4" s="565" customFormat="1" ht="14" customHeight="1">
      <c r="A18" s="585" t="s">
        <v>12</v>
      </c>
      <c r="B18" s="609" t="s">
        <v>28</v>
      </c>
      <c r="C18" s="609" t="s">
        <v>13</v>
      </c>
    </row>
    <row r="19" spans="1:4" s="565" customFormat="1" ht="25" customHeight="1">
      <c r="B19" s="608"/>
      <c r="C19" s="610"/>
      <c r="D19" s="611"/>
    </row>
    <row r="20" spans="1:4" s="565" customFormat="1" ht="25" customHeight="1">
      <c r="B20" s="608"/>
      <c r="C20" s="610"/>
      <c r="D20" s="611"/>
    </row>
    <row r="21" spans="1:4" ht="25" customHeight="1">
      <c r="B21" s="471"/>
      <c r="C21" s="651"/>
      <c r="D21" s="651"/>
    </row>
    <row r="22" spans="1:4" ht="25" customHeight="1">
      <c r="B22" s="471"/>
      <c r="C22" s="651"/>
      <c r="D22" s="651"/>
    </row>
    <row r="23" spans="1:4" ht="25" customHeight="1">
      <c r="B23" s="471"/>
      <c r="C23" s="651"/>
      <c r="D23" s="651"/>
    </row>
    <row r="24" spans="1:4" ht="25" customHeight="1">
      <c r="B24" s="471"/>
      <c r="C24" s="651"/>
      <c r="D24" s="651"/>
    </row>
    <row r="25" spans="1:4" ht="25" customHeight="1">
      <c r="B25" s="471"/>
      <c r="C25" s="651"/>
      <c r="D25" s="651"/>
    </row>
    <row r="26" spans="1:4" ht="12.75" customHeight="1">
      <c r="B26" s="509" t="s">
        <v>168</v>
      </c>
    </row>
    <row r="27" spans="1:4" ht="24.75" customHeight="1">
      <c r="B27" s="612"/>
      <c r="C27" s="613"/>
      <c r="D27" s="614"/>
    </row>
    <row r="28" spans="1:4" ht="13.5" customHeight="1">
      <c r="A28" s="615"/>
      <c r="B28" s="613" t="s">
        <v>169</v>
      </c>
      <c r="C28" s="613"/>
      <c r="D28" s="613"/>
    </row>
    <row r="29" spans="1:4" ht="25.5" customHeight="1">
      <c r="B29" s="612"/>
      <c r="C29" s="613"/>
      <c r="D29" s="614"/>
    </row>
    <row r="30" spans="1:4" ht="6" customHeight="1">
      <c r="B30" s="613"/>
      <c r="C30" s="613"/>
      <c r="D30" s="613"/>
    </row>
    <row r="31" spans="1:4">
      <c r="A31" s="616" t="s">
        <v>248</v>
      </c>
      <c r="B31" s="617"/>
      <c r="C31" s="514"/>
      <c r="D31" s="618"/>
    </row>
    <row r="32" spans="1:4">
      <c r="B32" s="617"/>
      <c r="C32" s="514"/>
      <c r="D32" s="618"/>
    </row>
    <row r="33" spans="2:4">
      <c r="B33" s="617"/>
      <c r="C33" s="514"/>
      <c r="D33" s="618"/>
    </row>
    <row r="34" spans="2:4">
      <c r="B34" s="617"/>
      <c r="C34" s="514"/>
      <c r="D34" s="618"/>
    </row>
    <row r="35" spans="2:4">
      <c r="B35" s="617"/>
      <c r="C35" s="514"/>
      <c r="D35" s="618"/>
    </row>
    <row r="36" spans="2:4">
      <c r="B36" s="617"/>
      <c r="C36" s="514"/>
      <c r="D36" s="618"/>
    </row>
    <row r="37" spans="2:4">
      <c r="B37" s="617"/>
      <c r="C37" s="514"/>
      <c r="D37" s="618"/>
    </row>
    <row r="38" spans="2:4">
      <c r="B38" s="617"/>
      <c r="C38" s="514"/>
      <c r="D38" s="618"/>
    </row>
    <row r="39" spans="2:4">
      <c r="B39" s="617"/>
      <c r="C39" s="514"/>
      <c r="D39" s="618"/>
    </row>
    <row r="40" spans="2:4">
      <c r="B40" s="619"/>
      <c r="C40" s="586"/>
      <c r="D40" s="620"/>
    </row>
    <row r="41" spans="2:4">
      <c r="B41" s="514"/>
      <c r="C41" s="514"/>
      <c r="D41" s="514"/>
    </row>
  </sheetData>
  <mergeCells count="14">
    <mergeCell ref="B12:C12"/>
    <mergeCell ref="B1:C1"/>
    <mergeCell ref="B4:C4"/>
    <mergeCell ref="B6:C6"/>
    <mergeCell ref="B8:D8"/>
    <mergeCell ref="B10:C10"/>
    <mergeCell ref="B2:C2"/>
    <mergeCell ref="C25:D25"/>
    <mergeCell ref="B14:C14"/>
    <mergeCell ref="B16:C16"/>
    <mergeCell ref="C21:D21"/>
    <mergeCell ref="C22:D22"/>
    <mergeCell ref="C23:D23"/>
    <mergeCell ref="C24:D24"/>
  </mergeCells>
  <phoneticPr fontId="2" type="noConversion"/>
  <pageMargins left="0.7" right="0.7" top="0.75" bottom="0.75" header="0.3" footer="0.3"/>
  <pageSetup scale="90" orientation="portrait" horizontalDpi="4294967292" verticalDpi="4294967292"/>
  <headerFooter>
    <oddHeader>&amp;L&amp;"Optima,Bold"1.0 BASICS
&amp;"Optima,Regular"&amp;8Commercial Building Energy Audit Sample Forms&amp;"Optima,Bold"
&amp;"Optima,Regular"Copyright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Layout" workbookViewId="0">
      <selection activeCell="G12" sqref="G12"/>
    </sheetView>
  </sheetViews>
  <sheetFormatPr baseColWidth="10" defaultColWidth="11" defaultRowHeight="14" x14ac:dyDescent="0"/>
  <cols>
    <col min="1" max="1" width="13.7109375" style="41" customWidth="1"/>
    <col min="2" max="2" width="7.85546875" style="41" customWidth="1"/>
    <col min="3" max="3" width="8.42578125" style="41" customWidth="1"/>
    <col min="4" max="8" width="7.85546875" style="41" customWidth="1"/>
    <col min="9" max="9" width="7.140625" style="41" customWidth="1"/>
    <col min="10" max="10" width="14" style="40" customWidth="1"/>
    <col min="11" max="11" width="7.85546875" style="40" customWidth="1"/>
    <col min="12" max="12" width="8.42578125" style="40" customWidth="1"/>
    <col min="13" max="17" width="7.85546875" style="40" customWidth="1"/>
    <col min="18" max="18" width="6.85546875" style="40" customWidth="1"/>
    <col min="19" max="16384" width="11" style="40"/>
  </cols>
  <sheetData>
    <row r="1" spans="1:25" s="42" customFormat="1" ht="22" customHeight="1">
      <c r="A1" s="52" t="s">
        <v>1462</v>
      </c>
      <c r="B1" s="52"/>
      <c r="C1" s="52"/>
      <c r="D1" s="52"/>
      <c r="E1" s="52"/>
      <c r="F1" s="52"/>
      <c r="G1" s="52"/>
      <c r="H1" s="52"/>
      <c r="I1" s="52"/>
      <c r="J1" s="118" t="s">
        <v>1463</v>
      </c>
      <c r="K1" s="74"/>
    </row>
    <row r="2" spans="1:25" s="42" customFormat="1" ht="13.5" customHeight="1">
      <c r="A2" s="55" t="s">
        <v>409</v>
      </c>
      <c r="B2" s="41"/>
      <c r="C2" s="41"/>
      <c r="D2" s="41"/>
      <c r="E2" s="47"/>
      <c r="F2" s="47"/>
      <c r="G2" s="72"/>
      <c r="H2" s="72"/>
      <c r="J2" s="55" t="s">
        <v>409</v>
      </c>
      <c r="K2" s="41"/>
      <c r="L2" s="41"/>
      <c r="M2" s="41"/>
      <c r="N2" s="47"/>
      <c r="O2" s="47"/>
      <c r="P2" s="72"/>
      <c r="Q2" s="72"/>
      <c r="S2" s="40"/>
      <c r="T2" s="40"/>
      <c r="U2" s="40"/>
      <c r="V2" s="40"/>
      <c r="W2" s="40"/>
      <c r="X2" s="40"/>
      <c r="Y2" s="40"/>
    </row>
    <row r="3" spans="1:25" s="42" customFormat="1" ht="13.5" customHeight="1">
      <c r="A3" s="117" t="s">
        <v>475</v>
      </c>
      <c r="B3" s="194"/>
      <c r="C3" s="947"/>
      <c r="D3" s="947"/>
      <c r="E3" s="947"/>
      <c r="F3" s="947"/>
      <c r="G3" s="947"/>
      <c r="H3" s="947"/>
      <c r="I3" s="947"/>
      <c r="J3" s="117" t="s">
        <v>475</v>
      </c>
      <c r="K3" s="194"/>
      <c r="L3" s="965" t="s">
        <v>474</v>
      </c>
      <c r="M3" s="966"/>
      <c r="N3" s="966"/>
      <c r="O3" s="966"/>
      <c r="P3" s="966"/>
      <c r="Q3" s="966"/>
      <c r="R3" s="967"/>
      <c r="S3" s="1024"/>
      <c r="T3" s="1024"/>
      <c r="U3" s="1024"/>
      <c r="V3" s="1024"/>
      <c r="W3" s="1024"/>
      <c r="X3" s="1024"/>
      <c r="Y3" s="40"/>
    </row>
    <row r="4" spans="1:25" s="52" customFormat="1" ht="13.5" customHeight="1">
      <c r="A4" s="52" t="s">
        <v>870</v>
      </c>
      <c r="B4" s="193"/>
      <c r="C4" s="947"/>
      <c r="D4" s="947"/>
      <c r="E4" s="947"/>
      <c r="F4" s="947"/>
      <c r="G4" s="947"/>
      <c r="H4" s="947"/>
      <c r="I4" s="947"/>
      <c r="J4" s="52" t="s">
        <v>870</v>
      </c>
      <c r="K4" s="193"/>
      <c r="L4" s="965" t="s">
        <v>869</v>
      </c>
      <c r="M4" s="966"/>
      <c r="N4" s="966"/>
      <c r="O4" s="966"/>
      <c r="P4" s="966"/>
      <c r="Q4" s="966"/>
      <c r="R4" s="967"/>
      <c r="S4" s="1024"/>
      <c r="T4" s="1024"/>
      <c r="U4" s="1024"/>
      <c r="V4" s="1024"/>
      <c r="W4" s="1024"/>
      <c r="X4" s="1024"/>
      <c r="Y4" s="40"/>
    </row>
    <row r="5" spans="1:25" s="52" customFormat="1" ht="13.5" customHeight="1">
      <c r="A5" s="117" t="s">
        <v>471</v>
      </c>
      <c r="B5" s="194"/>
      <c r="C5" s="947"/>
      <c r="D5" s="947"/>
      <c r="E5" s="947"/>
      <c r="F5" s="947"/>
      <c r="G5" s="947"/>
      <c r="H5" s="947"/>
      <c r="I5" s="947"/>
      <c r="J5" s="117" t="s">
        <v>471</v>
      </c>
      <c r="K5" s="194"/>
      <c r="L5" s="965" t="s">
        <v>868</v>
      </c>
      <c r="M5" s="966"/>
      <c r="N5" s="966"/>
      <c r="O5" s="966"/>
      <c r="P5" s="966"/>
      <c r="Q5" s="966"/>
      <c r="R5" s="967"/>
      <c r="S5" s="1024"/>
      <c r="T5" s="1024"/>
      <c r="U5" s="1024"/>
      <c r="V5" s="1024"/>
      <c r="W5" s="1024"/>
      <c r="X5" s="1024"/>
      <c r="Y5" s="40"/>
    </row>
    <row r="6" spans="1:25" s="52" customFormat="1" ht="13.5" customHeight="1">
      <c r="A6" s="89" t="s">
        <v>469</v>
      </c>
      <c r="B6" s="193"/>
      <c r="C6" s="947"/>
      <c r="D6" s="947"/>
      <c r="E6" s="947"/>
      <c r="F6" s="947"/>
      <c r="G6" s="947"/>
      <c r="H6" s="947"/>
      <c r="I6" s="947"/>
      <c r="J6" s="89" t="s">
        <v>469</v>
      </c>
      <c r="K6" s="193"/>
      <c r="L6" s="965" t="s">
        <v>867</v>
      </c>
      <c r="M6" s="966"/>
      <c r="N6" s="966"/>
      <c r="O6" s="966"/>
      <c r="P6" s="966"/>
      <c r="Q6" s="966"/>
      <c r="R6" s="967"/>
      <c r="S6" s="40"/>
      <c r="T6" s="40"/>
      <c r="U6" s="40"/>
      <c r="V6" s="40"/>
      <c r="W6" s="40"/>
      <c r="X6" s="40"/>
      <c r="Y6" s="40"/>
    </row>
    <row r="7" spans="1:25" s="52" customFormat="1" ht="13.5" customHeight="1">
      <c r="A7" s="53" t="s">
        <v>468</v>
      </c>
      <c r="B7" s="63"/>
      <c r="C7" s="57"/>
      <c r="E7" s="61" t="s">
        <v>466</v>
      </c>
      <c r="F7" s="956"/>
      <c r="G7" s="956"/>
      <c r="H7" s="956"/>
      <c r="I7" s="956"/>
      <c r="J7" s="53" t="s">
        <v>468</v>
      </c>
      <c r="K7" s="63"/>
      <c r="L7" s="121" t="s">
        <v>866</v>
      </c>
      <c r="M7" s="147"/>
      <c r="N7" s="146"/>
      <c r="P7" s="61" t="s">
        <v>466</v>
      </c>
      <c r="Q7" s="121" t="s">
        <v>865</v>
      </c>
      <c r="R7" s="146"/>
      <c r="S7" s="1024"/>
      <c r="T7" s="1024"/>
      <c r="U7" s="40"/>
      <c r="V7" s="40"/>
      <c r="W7" s="1024"/>
      <c r="X7" s="1024"/>
      <c r="Y7" s="40"/>
    </row>
    <row r="8" spans="1:25" s="52" customFormat="1" ht="13.5" customHeight="1">
      <c r="A8" s="65"/>
      <c r="B8" s="47"/>
      <c r="C8" s="47"/>
      <c r="D8" s="47"/>
      <c r="E8" s="65"/>
      <c r="F8" s="66"/>
      <c r="G8" s="66"/>
      <c r="H8" s="66"/>
      <c r="I8" s="66"/>
      <c r="J8" s="65"/>
      <c r="K8" s="47"/>
      <c r="L8" s="47"/>
      <c r="M8" s="47"/>
      <c r="N8" s="65"/>
      <c r="O8" s="66"/>
      <c r="P8" s="66"/>
      <c r="Q8" s="66"/>
      <c r="R8" s="66"/>
      <c r="S8" s="40"/>
      <c r="T8" s="40"/>
      <c r="U8" s="40"/>
      <c r="V8" s="40"/>
      <c r="W8" s="40"/>
      <c r="X8" s="40"/>
      <c r="Y8" s="40"/>
    </row>
    <row r="9" spans="1:25" s="52" customFormat="1" ht="13.5" customHeight="1">
      <c r="A9" s="110" t="s">
        <v>864</v>
      </c>
      <c r="F9" s="89"/>
      <c r="I9" s="89"/>
      <c r="J9" s="110" t="s">
        <v>864</v>
      </c>
      <c r="O9" s="89"/>
      <c r="R9" s="89"/>
      <c r="S9" s="40"/>
      <c r="T9" s="40"/>
      <c r="U9" s="40"/>
      <c r="V9" s="40"/>
      <c r="W9" s="40"/>
      <c r="X9" s="40"/>
      <c r="Y9" s="40"/>
    </row>
    <row r="10" spans="1:25" s="52" customFormat="1" ht="13.5" customHeight="1">
      <c r="A10" s="52" t="s">
        <v>863</v>
      </c>
      <c r="C10" s="192"/>
      <c r="D10" s="59"/>
      <c r="F10" s="89"/>
      <c r="I10" s="89"/>
      <c r="J10" s="52" t="s">
        <v>863</v>
      </c>
      <c r="L10" s="964" t="s">
        <v>862</v>
      </c>
      <c r="M10" s="964"/>
      <c r="N10" s="964"/>
      <c r="O10" s="89"/>
      <c r="R10" s="89"/>
      <c r="S10" s="40"/>
      <c r="T10" s="40"/>
      <c r="U10" s="40"/>
      <c r="V10" s="40"/>
      <c r="W10" s="40"/>
      <c r="X10" s="40"/>
      <c r="Y10" s="40"/>
    </row>
    <row r="11" spans="1:25" s="52" customFormat="1" ht="13.5" customHeight="1">
      <c r="A11" s="52" t="s">
        <v>861</v>
      </c>
      <c r="C11" s="192"/>
      <c r="D11" s="59"/>
      <c r="J11" s="52" t="s">
        <v>861</v>
      </c>
      <c r="L11" s="964" t="s">
        <v>458</v>
      </c>
      <c r="M11" s="964"/>
      <c r="N11" s="964"/>
      <c r="S11" s="40"/>
      <c r="T11" s="40"/>
      <c r="U11" s="40"/>
      <c r="V11" s="40"/>
      <c r="W11" s="40"/>
      <c r="X11" s="40"/>
      <c r="Y11" s="40"/>
    </row>
    <row r="12" spans="1:25" s="52" customFormat="1" ht="13.5" customHeight="1">
      <c r="A12" s="52" t="s">
        <v>860</v>
      </c>
      <c r="C12" s="192"/>
      <c r="D12" s="59"/>
      <c r="J12" s="52" t="s">
        <v>860</v>
      </c>
      <c r="L12" s="964" t="s">
        <v>859</v>
      </c>
      <c r="M12" s="964"/>
      <c r="N12" s="964"/>
      <c r="S12" s="40"/>
      <c r="T12" s="40"/>
      <c r="U12" s="40"/>
      <c r="V12" s="40"/>
      <c r="W12" s="40"/>
      <c r="X12" s="40"/>
      <c r="Y12" s="40"/>
    </row>
    <row r="13" spans="1:25" s="52" customFormat="1" ht="13.5" customHeight="1">
      <c r="F13" s="89"/>
      <c r="I13" s="89"/>
      <c r="O13" s="89"/>
      <c r="R13" s="89"/>
      <c r="S13" s="40"/>
      <c r="T13" s="40"/>
      <c r="U13" s="40"/>
      <c r="V13" s="40"/>
      <c r="W13" s="40"/>
      <c r="X13" s="40"/>
      <c r="Y13" s="40"/>
    </row>
    <row r="14" spans="1:25" s="52" customFormat="1" ht="13.5" customHeight="1">
      <c r="A14" s="110" t="s">
        <v>858</v>
      </c>
      <c r="B14" s="1025" t="s">
        <v>857</v>
      </c>
      <c r="C14" s="1025" t="s">
        <v>856</v>
      </c>
      <c r="D14" s="1025" t="s">
        <v>855</v>
      </c>
      <c r="E14" s="1025" t="s">
        <v>854</v>
      </c>
      <c r="F14" s="1025" t="s">
        <v>853</v>
      </c>
      <c r="G14" s="1025" t="s">
        <v>852</v>
      </c>
      <c r="H14" s="1025" t="s">
        <v>851</v>
      </c>
      <c r="I14" s="1025" t="s">
        <v>383</v>
      </c>
      <c r="J14" s="110" t="s">
        <v>858</v>
      </c>
      <c r="K14" s="1025" t="s">
        <v>857</v>
      </c>
      <c r="L14" s="1025" t="s">
        <v>856</v>
      </c>
      <c r="M14" s="1025" t="s">
        <v>855</v>
      </c>
      <c r="N14" s="1025" t="s">
        <v>854</v>
      </c>
      <c r="O14" s="1025" t="s">
        <v>853</v>
      </c>
      <c r="P14" s="1025" t="s">
        <v>852</v>
      </c>
      <c r="Q14" s="1025" t="s">
        <v>851</v>
      </c>
      <c r="R14" s="1025" t="s">
        <v>383</v>
      </c>
      <c r="S14" s="40"/>
      <c r="T14" s="40"/>
      <c r="U14" s="40"/>
      <c r="V14" s="40"/>
      <c r="W14" s="40"/>
      <c r="X14" s="40"/>
      <c r="Y14" s="40"/>
    </row>
    <row r="15" spans="1:25" s="52" customFormat="1" ht="13.5" customHeight="1">
      <c r="B15" s="1026"/>
      <c r="C15" s="1026"/>
      <c r="D15" s="1026"/>
      <c r="E15" s="1026"/>
      <c r="F15" s="1026"/>
      <c r="G15" s="1026"/>
      <c r="H15" s="1026"/>
      <c r="I15" s="1026"/>
      <c r="K15" s="1026"/>
      <c r="L15" s="1026"/>
      <c r="M15" s="1026"/>
      <c r="N15" s="1026"/>
      <c r="O15" s="1026"/>
      <c r="P15" s="1026"/>
      <c r="Q15" s="1026"/>
      <c r="R15" s="1026"/>
      <c r="S15" s="40"/>
      <c r="T15" s="40"/>
      <c r="U15" s="40"/>
      <c r="V15" s="40"/>
      <c r="W15" s="40"/>
      <c r="X15" s="40"/>
      <c r="Y15" s="40"/>
    </row>
    <row r="16" spans="1:25" s="52" customFormat="1" ht="13.5" customHeight="1">
      <c r="A16" s="52" t="s">
        <v>375</v>
      </c>
      <c r="B16" s="57"/>
      <c r="C16" s="99"/>
      <c r="D16" s="155"/>
      <c r="E16" s="57"/>
      <c r="F16" s="57"/>
      <c r="G16" s="57"/>
      <c r="H16" s="57"/>
      <c r="I16" s="57"/>
      <c r="J16" s="52" t="s">
        <v>375</v>
      </c>
      <c r="K16" s="965" t="s">
        <v>850</v>
      </c>
      <c r="L16" s="966"/>
      <c r="M16" s="966"/>
      <c r="N16" s="966"/>
      <c r="O16" s="966"/>
      <c r="P16" s="966"/>
      <c r="Q16" s="966"/>
      <c r="R16" s="967"/>
      <c r="S16" s="40"/>
      <c r="T16" s="40"/>
      <c r="U16" s="40"/>
      <c r="V16" s="40"/>
      <c r="W16" s="40"/>
      <c r="X16" s="40"/>
      <c r="Y16" s="40"/>
    </row>
    <row r="17" spans="1:25" s="52" customFormat="1" ht="13.5" customHeight="1">
      <c r="A17" s="52" t="s">
        <v>849</v>
      </c>
      <c r="B17" s="57"/>
      <c r="C17" s="57"/>
      <c r="D17" s="57"/>
      <c r="E17" s="57"/>
      <c r="F17" s="57"/>
      <c r="G17" s="57"/>
      <c r="H17" s="57"/>
      <c r="I17" s="57"/>
      <c r="J17" s="52" t="s">
        <v>849</v>
      </c>
      <c r="K17" s="965" t="s">
        <v>831</v>
      </c>
      <c r="L17" s="966"/>
      <c r="M17" s="966"/>
      <c r="N17" s="966"/>
      <c r="O17" s="966"/>
      <c r="P17" s="966"/>
      <c r="Q17" s="966"/>
      <c r="R17" s="967"/>
      <c r="S17" s="40"/>
      <c r="T17" s="40"/>
      <c r="U17" s="40"/>
      <c r="V17" s="40"/>
      <c r="W17" s="40"/>
      <c r="X17" s="40"/>
      <c r="Y17" s="40"/>
    </row>
    <row r="18" spans="1:25" s="52" customFormat="1" ht="13.5" customHeight="1">
      <c r="A18" s="52" t="s">
        <v>848</v>
      </c>
      <c r="B18" s="99"/>
      <c r="C18" s="99"/>
      <c r="D18" s="57"/>
      <c r="E18" s="57"/>
      <c r="F18" s="57"/>
      <c r="G18" s="57"/>
      <c r="H18" s="57"/>
      <c r="I18" s="57"/>
      <c r="J18" s="52" t="s">
        <v>848</v>
      </c>
      <c r="K18" s="965" t="s">
        <v>847</v>
      </c>
      <c r="L18" s="966"/>
      <c r="M18" s="966"/>
      <c r="N18" s="966"/>
      <c r="O18" s="966"/>
      <c r="P18" s="966"/>
      <c r="Q18" s="966"/>
      <c r="R18" s="967"/>
      <c r="S18" s="40"/>
      <c r="T18" s="40"/>
      <c r="U18" s="40"/>
      <c r="V18" s="40"/>
      <c r="W18" s="40"/>
      <c r="X18" s="40"/>
      <c r="Y18" s="40"/>
    </row>
    <row r="19" spans="1:25" s="52" customFormat="1" ht="13.5" customHeight="1">
      <c r="A19" s="52" t="s">
        <v>846</v>
      </c>
      <c r="B19" s="57"/>
      <c r="C19" s="57"/>
      <c r="D19" s="155"/>
      <c r="E19" s="57"/>
      <c r="F19" s="57"/>
      <c r="G19" s="57"/>
      <c r="H19" s="57"/>
      <c r="I19" s="57"/>
      <c r="J19" s="52" t="s">
        <v>846</v>
      </c>
      <c r="K19" s="965" t="s">
        <v>831</v>
      </c>
      <c r="L19" s="966"/>
      <c r="M19" s="966"/>
      <c r="N19" s="966"/>
      <c r="O19" s="966"/>
      <c r="P19" s="966"/>
      <c r="Q19" s="966"/>
      <c r="R19" s="967"/>
      <c r="S19" s="40"/>
      <c r="T19" s="40"/>
      <c r="U19" s="40"/>
      <c r="V19" s="40"/>
      <c r="W19" s="40"/>
      <c r="X19" s="40"/>
      <c r="Y19" s="40"/>
    </row>
    <row r="20" spans="1:25" s="52" customFormat="1" ht="13.5" customHeight="1">
      <c r="A20" s="52" t="s">
        <v>845</v>
      </c>
      <c r="B20" s="99"/>
      <c r="C20" s="57"/>
      <c r="D20" s="155"/>
      <c r="E20" s="57"/>
      <c r="F20" s="57"/>
      <c r="G20" s="57"/>
      <c r="H20" s="57"/>
      <c r="I20" s="57"/>
      <c r="J20" s="52" t="s">
        <v>845</v>
      </c>
      <c r="K20" s="965" t="s">
        <v>831</v>
      </c>
      <c r="L20" s="966"/>
      <c r="M20" s="966"/>
      <c r="N20" s="966"/>
      <c r="O20" s="966"/>
      <c r="P20" s="966"/>
      <c r="Q20" s="966"/>
      <c r="R20" s="967"/>
      <c r="S20" s="40"/>
      <c r="T20" s="40"/>
      <c r="U20" s="40"/>
      <c r="V20" s="40"/>
      <c r="W20" s="40"/>
      <c r="X20" s="40"/>
      <c r="Y20" s="40"/>
    </row>
    <row r="21" spans="1:25" s="52" customFormat="1" ht="13.5" customHeight="1">
      <c r="A21" s="52" t="s">
        <v>844</v>
      </c>
      <c r="B21" s="57"/>
      <c r="C21" s="57"/>
      <c r="D21" s="155"/>
      <c r="E21" s="57"/>
      <c r="F21" s="57"/>
      <c r="G21" s="57"/>
      <c r="H21" s="57"/>
      <c r="I21" s="57"/>
      <c r="J21" s="52" t="s">
        <v>844</v>
      </c>
      <c r="K21" s="965" t="s">
        <v>827</v>
      </c>
      <c r="L21" s="966"/>
      <c r="M21" s="966"/>
      <c r="N21" s="966"/>
      <c r="O21" s="966"/>
      <c r="P21" s="966"/>
      <c r="Q21" s="966"/>
      <c r="R21" s="967"/>
      <c r="S21" s="40"/>
      <c r="T21" s="40"/>
      <c r="U21" s="40"/>
      <c r="V21" s="40"/>
      <c r="W21" s="40"/>
      <c r="X21" s="40"/>
      <c r="Y21" s="40"/>
    </row>
    <row r="22" spans="1:25" s="52" customFormat="1" ht="13.5" customHeight="1">
      <c r="A22" s="52" t="s">
        <v>843</v>
      </c>
      <c r="B22" s="57"/>
      <c r="C22" s="57"/>
      <c r="D22" s="155"/>
      <c r="E22" s="57"/>
      <c r="F22" s="57"/>
      <c r="G22" s="57"/>
      <c r="H22" s="57"/>
      <c r="I22" s="57"/>
      <c r="J22" s="52" t="s">
        <v>843</v>
      </c>
      <c r="K22" s="965" t="s">
        <v>458</v>
      </c>
      <c r="L22" s="966"/>
      <c r="M22" s="966"/>
      <c r="N22" s="966"/>
      <c r="O22" s="966"/>
      <c r="P22" s="966"/>
      <c r="Q22" s="966"/>
      <c r="R22" s="967"/>
      <c r="S22" s="40"/>
      <c r="T22" s="40"/>
      <c r="U22" s="40"/>
      <c r="V22" s="40"/>
      <c r="W22" s="40"/>
      <c r="X22" s="40"/>
      <c r="Y22" s="40"/>
    </row>
    <row r="23" spans="1:25" s="52" customFormat="1" ht="13.5" customHeight="1">
      <c r="A23" s="52" t="s">
        <v>842</v>
      </c>
      <c r="B23" s="57"/>
      <c r="C23" s="99"/>
      <c r="D23" s="155"/>
      <c r="E23" s="57"/>
      <c r="F23" s="57"/>
      <c r="G23" s="57"/>
      <c r="H23" s="57"/>
      <c r="I23" s="57"/>
      <c r="J23" s="52" t="s">
        <v>842</v>
      </c>
      <c r="K23" s="965" t="s">
        <v>827</v>
      </c>
      <c r="L23" s="966"/>
      <c r="M23" s="966"/>
      <c r="N23" s="966"/>
      <c r="O23" s="966"/>
      <c r="P23" s="966"/>
      <c r="Q23" s="966"/>
      <c r="R23" s="967"/>
      <c r="S23" s="40"/>
      <c r="T23" s="40"/>
      <c r="U23" s="40"/>
      <c r="V23" s="40"/>
      <c r="W23" s="40"/>
      <c r="X23" s="40"/>
      <c r="Y23" s="40"/>
    </row>
    <row r="24" spans="1:25" s="52" customFormat="1" ht="13.5" customHeight="1">
      <c r="A24" s="52" t="s">
        <v>841</v>
      </c>
      <c r="B24" s="57"/>
      <c r="C24" s="57"/>
      <c r="D24" s="57"/>
      <c r="E24" s="57"/>
      <c r="F24" s="57"/>
      <c r="G24" s="57"/>
      <c r="H24" s="57"/>
      <c r="I24" s="57"/>
      <c r="J24" s="52" t="s">
        <v>841</v>
      </c>
      <c r="K24" s="965" t="s">
        <v>458</v>
      </c>
      <c r="L24" s="966"/>
      <c r="M24" s="966"/>
      <c r="N24" s="966"/>
      <c r="O24" s="966"/>
      <c r="P24" s="966"/>
      <c r="Q24" s="966"/>
      <c r="R24" s="967"/>
      <c r="S24" s="40"/>
      <c r="T24" s="40"/>
      <c r="U24" s="40"/>
      <c r="V24" s="40"/>
      <c r="W24" s="40"/>
      <c r="X24" s="40"/>
      <c r="Y24" s="40"/>
    </row>
    <row r="25" spans="1:25" s="52" customFormat="1" ht="13.5" customHeight="1">
      <c r="A25" s="52" t="s">
        <v>840</v>
      </c>
      <c r="B25" s="99"/>
      <c r="C25" s="99"/>
      <c r="D25" s="57"/>
      <c r="E25" s="57"/>
      <c r="F25" s="57"/>
      <c r="G25" s="57"/>
      <c r="H25" s="57"/>
      <c r="I25" s="57"/>
      <c r="J25" s="52" t="s">
        <v>840</v>
      </c>
      <c r="K25" s="965" t="s">
        <v>827</v>
      </c>
      <c r="L25" s="966"/>
      <c r="M25" s="966"/>
      <c r="N25" s="966"/>
      <c r="O25" s="966"/>
      <c r="P25" s="966"/>
      <c r="Q25" s="966"/>
      <c r="R25" s="967"/>
      <c r="S25" s="40"/>
      <c r="T25" s="40"/>
      <c r="U25" s="40"/>
      <c r="V25" s="40"/>
      <c r="W25" s="40"/>
      <c r="X25" s="40"/>
      <c r="Y25" s="40"/>
    </row>
    <row r="26" spans="1:25" s="52" customFormat="1" ht="13.5" customHeight="1">
      <c r="A26" s="89" t="s">
        <v>839</v>
      </c>
      <c r="B26" s="57"/>
      <c r="C26" s="57"/>
      <c r="D26" s="155"/>
      <c r="E26" s="57"/>
      <c r="F26" s="57"/>
      <c r="G26" s="57"/>
      <c r="H26" s="57"/>
      <c r="I26" s="57"/>
      <c r="J26" s="89" t="s">
        <v>839</v>
      </c>
      <c r="K26" s="965" t="s">
        <v>458</v>
      </c>
      <c r="L26" s="966"/>
      <c r="M26" s="966"/>
      <c r="N26" s="966"/>
      <c r="O26" s="966"/>
      <c r="P26" s="966"/>
      <c r="Q26" s="966"/>
      <c r="R26" s="967"/>
      <c r="S26" s="40"/>
      <c r="T26" s="40"/>
      <c r="U26" s="40"/>
      <c r="V26" s="40"/>
      <c r="W26" s="40"/>
      <c r="X26" s="40"/>
      <c r="Y26" s="40"/>
    </row>
    <row r="27" spans="1:25" s="52" customFormat="1" ht="13.5" customHeight="1">
      <c r="A27" s="89" t="s">
        <v>838</v>
      </c>
      <c r="B27" s="99"/>
      <c r="C27" s="57"/>
      <c r="D27" s="155"/>
      <c r="E27" s="57"/>
      <c r="F27" s="57"/>
      <c r="G27" s="57"/>
      <c r="H27" s="57"/>
      <c r="I27" s="57"/>
      <c r="J27" s="89" t="s">
        <v>838</v>
      </c>
      <c r="K27" s="965" t="s">
        <v>827</v>
      </c>
      <c r="L27" s="966"/>
      <c r="M27" s="966"/>
      <c r="N27" s="966"/>
      <c r="O27" s="966"/>
      <c r="P27" s="966"/>
      <c r="Q27" s="966"/>
      <c r="R27" s="967"/>
      <c r="S27" s="40"/>
      <c r="T27" s="40"/>
      <c r="U27" s="40"/>
      <c r="V27" s="40"/>
      <c r="W27" s="40"/>
      <c r="X27" s="40"/>
      <c r="Y27" s="40"/>
    </row>
    <row r="28" spans="1:25" s="52" customFormat="1" ht="13.5" customHeight="1">
      <c r="A28" s="89" t="s">
        <v>837</v>
      </c>
      <c r="B28" s="57"/>
      <c r="C28" s="57"/>
      <c r="D28" s="155"/>
      <c r="E28" s="57"/>
      <c r="F28" s="57"/>
      <c r="G28" s="57"/>
      <c r="H28" s="57"/>
      <c r="I28" s="57"/>
      <c r="J28" s="89" t="s">
        <v>837</v>
      </c>
      <c r="K28" s="965" t="s">
        <v>458</v>
      </c>
      <c r="L28" s="966"/>
      <c r="M28" s="966"/>
      <c r="N28" s="966"/>
      <c r="O28" s="966"/>
      <c r="P28" s="966"/>
      <c r="Q28" s="966"/>
      <c r="R28" s="967"/>
      <c r="S28" s="40"/>
      <c r="T28" s="40"/>
      <c r="U28" s="40"/>
      <c r="V28" s="40"/>
      <c r="W28" s="40"/>
      <c r="X28" s="40"/>
      <c r="Y28" s="40"/>
    </row>
    <row r="29" spans="1:25" s="42" customFormat="1" ht="13.5" customHeight="1">
      <c r="A29" s="52" t="s">
        <v>836</v>
      </c>
      <c r="B29" s="57"/>
      <c r="C29" s="57"/>
      <c r="D29" s="155"/>
      <c r="E29" s="57"/>
      <c r="F29" s="57"/>
      <c r="G29" s="57"/>
      <c r="H29" s="57"/>
      <c r="I29" s="57"/>
      <c r="J29" s="52" t="s">
        <v>836</v>
      </c>
      <c r="K29" s="965" t="s">
        <v>831</v>
      </c>
      <c r="L29" s="966"/>
      <c r="M29" s="966"/>
      <c r="N29" s="966"/>
      <c r="O29" s="966"/>
      <c r="P29" s="966"/>
      <c r="Q29" s="966"/>
      <c r="R29" s="967"/>
      <c r="S29" s="40"/>
      <c r="T29" s="40"/>
      <c r="U29" s="40"/>
      <c r="V29" s="40"/>
      <c r="W29" s="40"/>
      <c r="X29" s="40"/>
      <c r="Y29" s="40"/>
    </row>
    <row r="30" spans="1:25" s="41" customFormat="1" ht="13.5" customHeight="1">
      <c r="A30" s="41" t="s">
        <v>835</v>
      </c>
      <c r="B30" s="57"/>
      <c r="C30" s="57"/>
      <c r="D30" s="155"/>
      <c r="E30" s="57"/>
      <c r="F30" s="57"/>
      <c r="G30" s="57"/>
      <c r="H30" s="57"/>
      <c r="I30" s="57"/>
      <c r="J30" s="41" t="s">
        <v>835</v>
      </c>
      <c r="K30" s="965" t="s">
        <v>831</v>
      </c>
      <c r="L30" s="966"/>
      <c r="M30" s="966"/>
      <c r="N30" s="966"/>
      <c r="O30" s="966"/>
      <c r="P30" s="966"/>
      <c r="Q30" s="966"/>
      <c r="R30" s="967"/>
      <c r="S30" s="40"/>
      <c r="T30" s="40"/>
      <c r="U30" s="40"/>
      <c r="V30" s="40"/>
      <c r="W30" s="40"/>
      <c r="X30" s="40"/>
      <c r="Y30" s="40"/>
    </row>
    <row r="31" spans="1:25" s="41" customFormat="1" ht="13.5" customHeight="1">
      <c r="A31" s="52" t="s">
        <v>834</v>
      </c>
      <c r="B31" s="57"/>
      <c r="C31" s="57"/>
      <c r="D31" s="155"/>
      <c r="E31" s="57"/>
      <c r="F31" s="57"/>
      <c r="G31" s="57"/>
      <c r="H31" s="57"/>
      <c r="I31" s="57"/>
      <c r="J31" s="52" t="s">
        <v>834</v>
      </c>
      <c r="K31" s="965" t="s">
        <v>831</v>
      </c>
      <c r="L31" s="966"/>
      <c r="M31" s="966"/>
      <c r="N31" s="966"/>
      <c r="O31" s="966"/>
      <c r="P31" s="966"/>
      <c r="Q31" s="966"/>
      <c r="R31" s="967"/>
      <c r="S31" s="40"/>
      <c r="T31" s="40"/>
      <c r="U31" s="40"/>
      <c r="V31" s="40"/>
      <c r="W31" s="40"/>
      <c r="X31" s="40"/>
      <c r="Y31" s="40"/>
    </row>
    <row r="32" spans="1:25" s="41" customFormat="1" ht="13.5" customHeight="1">
      <c r="A32" s="41" t="s">
        <v>833</v>
      </c>
      <c r="B32" s="57"/>
      <c r="C32" s="57"/>
      <c r="D32" s="155"/>
      <c r="E32" s="57"/>
      <c r="F32" s="57"/>
      <c r="G32" s="57"/>
      <c r="H32" s="57"/>
      <c r="I32" s="57"/>
      <c r="J32" s="41" t="s">
        <v>833</v>
      </c>
      <c r="K32" s="965" t="s">
        <v>831</v>
      </c>
      <c r="L32" s="966"/>
      <c r="M32" s="966"/>
      <c r="N32" s="966"/>
      <c r="O32" s="966"/>
      <c r="P32" s="966"/>
      <c r="Q32" s="966"/>
      <c r="R32" s="967"/>
      <c r="S32" s="40"/>
      <c r="T32" s="40"/>
      <c r="U32" s="40"/>
      <c r="V32" s="40"/>
      <c r="W32" s="40"/>
      <c r="X32" s="40"/>
      <c r="Y32" s="40"/>
    </row>
    <row r="33" spans="1:25" s="42" customFormat="1" ht="13.5" customHeight="1">
      <c r="A33" s="63" t="s">
        <v>832</v>
      </c>
      <c r="B33" s="57"/>
      <c r="C33" s="57"/>
      <c r="D33" s="155"/>
      <c r="E33" s="57"/>
      <c r="F33" s="57"/>
      <c r="G33" s="57"/>
      <c r="H33" s="57"/>
      <c r="I33" s="57"/>
      <c r="J33" s="63" t="s">
        <v>832</v>
      </c>
      <c r="K33" s="965" t="s">
        <v>831</v>
      </c>
      <c r="L33" s="966"/>
      <c r="M33" s="966"/>
      <c r="N33" s="966"/>
      <c r="O33" s="966"/>
      <c r="P33" s="966"/>
      <c r="Q33" s="966"/>
      <c r="R33" s="967"/>
      <c r="S33" s="40"/>
      <c r="T33" s="40"/>
      <c r="U33" s="40"/>
      <c r="V33" s="40"/>
      <c r="W33" s="40"/>
      <c r="X33" s="40"/>
      <c r="Y33" s="40"/>
    </row>
    <row r="34" spans="1:25" ht="13.5" customHeight="1">
      <c r="A34" s="52" t="s">
        <v>484</v>
      </c>
      <c r="B34" s="57"/>
      <c r="C34" s="57"/>
      <c r="D34" s="155"/>
      <c r="E34" s="57"/>
      <c r="F34" s="57"/>
      <c r="G34" s="57"/>
      <c r="H34" s="57"/>
      <c r="I34" s="57"/>
      <c r="J34" s="52" t="s">
        <v>484</v>
      </c>
      <c r="K34" s="965" t="s">
        <v>827</v>
      </c>
      <c r="L34" s="966"/>
      <c r="M34" s="966"/>
      <c r="N34" s="966"/>
      <c r="O34" s="966"/>
      <c r="P34" s="966"/>
      <c r="Q34" s="966"/>
      <c r="R34" s="967"/>
    </row>
    <row r="35" spans="1:25" ht="13.5" customHeight="1">
      <c r="A35" s="89" t="s">
        <v>830</v>
      </c>
      <c r="B35" s="57"/>
      <c r="C35" s="57"/>
      <c r="D35" s="155"/>
      <c r="E35" s="57"/>
      <c r="F35" s="57"/>
      <c r="G35" s="57"/>
      <c r="H35" s="57"/>
      <c r="I35" s="57"/>
      <c r="J35" s="89" t="s">
        <v>830</v>
      </c>
      <c r="K35" s="965" t="s">
        <v>827</v>
      </c>
      <c r="L35" s="966"/>
      <c r="M35" s="966"/>
      <c r="N35" s="966"/>
      <c r="O35" s="966"/>
      <c r="P35" s="966"/>
      <c r="Q35" s="966"/>
      <c r="R35" s="967"/>
    </row>
    <row r="36" spans="1:25" ht="13.5" customHeight="1">
      <c r="A36" s="89" t="s">
        <v>829</v>
      </c>
      <c r="B36" s="57"/>
      <c r="C36" s="57"/>
      <c r="D36" s="155"/>
      <c r="E36" s="57"/>
      <c r="F36" s="57"/>
      <c r="G36" s="57"/>
      <c r="H36" s="57"/>
      <c r="I36" s="57"/>
      <c r="J36" s="191" t="s">
        <v>829</v>
      </c>
      <c r="K36" s="965" t="s">
        <v>458</v>
      </c>
      <c r="L36" s="966"/>
      <c r="M36" s="966"/>
      <c r="N36" s="966"/>
      <c r="O36" s="966"/>
      <c r="P36" s="966"/>
      <c r="Q36" s="966"/>
      <c r="R36" s="967"/>
    </row>
    <row r="37" spans="1:25" ht="13.5" customHeight="1">
      <c r="A37" s="89" t="s">
        <v>828</v>
      </c>
      <c r="B37" s="57"/>
      <c r="C37" s="99"/>
      <c r="D37" s="155"/>
      <c r="E37" s="57"/>
      <c r="F37" s="57"/>
      <c r="G37" s="57"/>
      <c r="H37" s="57"/>
      <c r="I37" s="57"/>
      <c r="J37" s="89" t="s">
        <v>828</v>
      </c>
      <c r="K37" s="965" t="s">
        <v>827</v>
      </c>
      <c r="L37" s="966"/>
      <c r="M37" s="966"/>
      <c r="N37" s="966"/>
      <c r="O37" s="966"/>
      <c r="P37" s="966"/>
      <c r="Q37" s="966"/>
      <c r="R37" s="967"/>
    </row>
    <row r="38" spans="1:25" ht="13.5" customHeight="1">
      <c r="A38" s="52" t="s">
        <v>826</v>
      </c>
      <c r="B38" s="57"/>
      <c r="C38" s="57"/>
      <c r="D38" s="57"/>
      <c r="E38" s="57"/>
      <c r="F38" s="57"/>
      <c r="G38" s="57"/>
      <c r="H38" s="57"/>
      <c r="I38" s="57"/>
      <c r="J38" s="52" t="s">
        <v>826</v>
      </c>
      <c r="K38" s="965" t="s">
        <v>458</v>
      </c>
      <c r="L38" s="966"/>
      <c r="M38" s="966"/>
      <c r="N38" s="966"/>
      <c r="O38" s="966"/>
      <c r="P38" s="966"/>
      <c r="Q38" s="966"/>
      <c r="R38" s="967"/>
    </row>
    <row r="39" spans="1:25" ht="13.5" customHeight="1">
      <c r="A39" s="52" t="s">
        <v>514</v>
      </c>
      <c r="B39" s="57"/>
      <c r="C39" s="57"/>
      <c r="D39" s="57"/>
      <c r="E39" s="57"/>
      <c r="F39" s="57"/>
      <c r="G39" s="57"/>
      <c r="H39" s="57"/>
      <c r="I39" s="57"/>
      <c r="J39" s="52" t="s">
        <v>514</v>
      </c>
      <c r="K39" s="965" t="s">
        <v>458</v>
      </c>
      <c r="L39" s="966"/>
      <c r="M39" s="966"/>
      <c r="N39" s="966"/>
      <c r="O39" s="966"/>
      <c r="P39" s="966"/>
      <c r="Q39" s="966"/>
      <c r="R39" s="967"/>
    </row>
    <row r="40" spans="1:25" ht="13.5" customHeight="1">
      <c r="J40" s="190" t="s">
        <v>825</v>
      </c>
      <c r="K40" s="41"/>
      <c r="L40" s="41"/>
      <c r="M40" s="41"/>
      <c r="N40" s="41"/>
      <c r="O40" s="41"/>
      <c r="P40" s="41"/>
      <c r="Q40" s="41"/>
      <c r="R40" s="41"/>
    </row>
    <row r="41" spans="1:25" ht="13.5" customHeight="1">
      <c r="A41" s="84" t="s">
        <v>413</v>
      </c>
      <c r="C41" s="63"/>
      <c r="F41" s="63"/>
      <c r="G41" s="140"/>
      <c r="H41" s="140"/>
      <c r="I41" s="189"/>
      <c r="J41" s="52"/>
      <c r="K41" s="52"/>
      <c r="L41" s="52"/>
      <c r="M41" s="52"/>
      <c r="N41" s="52"/>
      <c r="O41" s="52"/>
      <c r="P41" s="52"/>
      <c r="Q41" s="52"/>
      <c r="R41" s="52"/>
    </row>
    <row r="42" spans="1:25" ht="13.5" customHeight="1">
      <c r="A42" s="63" t="s">
        <v>753</v>
      </c>
      <c r="B42" s="80"/>
      <c r="C42" s="80"/>
      <c r="D42" s="69"/>
      <c r="E42" s="69"/>
      <c r="F42" s="69"/>
      <c r="G42" s="69"/>
      <c r="H42" s="69"/>
      <c r="I42" s="69"/>
      <c r="J42" s="84" t="s">
        <v>413</v>
      </c>
      <c r="K42" s="41"/>
      <c r="L42" s="63"/>
      <c r="M42" s="41"/>
      <c r="N42" s="41"/>
      <c r="O42" s="63"/>
      <c r="P42" s="140"/>
      <c r="Q42" s="140"/>
      <c r="R42" s="189"/>
    </row>
    <row r="43" spans="1:25" ht="13.5" customHeight="1">
      <c r="A43" s="69"/>
      <c r="B43" s="80"/>
      <c r="C43" s="80"/>
      <c r="D43" s="80"/>
      <c r="E43" s="80"/>
      <c r="F43" s="80"/>
      <c r="G43" s="80"/>
      <c r="H43" s="80"/>
      <c r="I43" s="80"/>
      <c r="J43" s="63" t="s">
        <v>753</v>
      </c>
      <c r="K43" s="957" t="s">
        <v>824</v>
      </c>
      <c r="L43" s="958"/>
      <c r="M43" s="958"/>
      <c r="N43" s="958"/>
      <c r="O43" s="958"/>
      <c r="P43" s="958"/>
      <c r="Q43" s="958"/>
      <c r="R43" s="959"/>
    </row>
    <row r="44" spans="1:25" ht="12.75" customHeight="1">
      <c r="A44" s="80"/>
      <c r="B44" s="79"/>
      <c r="C44" s="75"/>
      <c r="D44" s="79"/>
      <c r="E44" s="79"/>
      <c r="F44" s="79"/>
      <c r="G44" s="79"/>
      <c r="H44" s="79"/>
      <c r="I44" s="79"/>
      <c r="J44" s="52"/>
      <c r="K44" s="960"/>
      <c r="L44" s="961"/>
      <c r="M44" s="961"/>
      <c r="N44" s="961"/>
      <c r="O44" s="961"/>
      <c r="P44" s="961"/>
      <c r="Q44" s="961"/>
      <c r="R44" s="962"/>
    </row>
    <row r="45" spans="1:25" ht="13">
      <c r="A45" s="63" t="s">
        <v>746</v>
      </c>
      <c r="B45" s="63"/>
      <c r="C45" s="63"/>
      <c r="D45" s="79"/>
      <c r="E45" s="79"/>
      <c r="F45" s="79"/>
      <c r="G45" s="79"/>
      <c r="H45" s="79"/>
      <c r="I45" s="79"/>
      <c r="J45" s="52"/>
      <c r="K45" s="52"/>
      <c r="L45" s="52"/>
      <c r="M45" s="79"/>
      <c r="N45" s="79"/>
      <c r="O45" s="79"/>
      <c r="P45" s="79"/>
      <c r="Q45" s="79"/>
      <c r="R45" s="79"/>
    </row>
    <row r="46" spans="1:25">
      <c r="A46" s="69"/>
      <c r="B46" s="69"/>
      <c r="C46" s="69"/>
      <c r="D46" s="79"/>
      <c r="E46" s="79"/>
      <c r="F46" s="79"/>
      <c r="G46" s="79"/>
      <c r="H46" s="79"/>
      <c r="I46" s="79"/>
      <c r="J46" s="52" t="s">
        <v>746</v>
      </c>
      <c r="K46" s="52"/>
      <c r="L46" s="52"/>
      <c r="M46" s="188" t="s">
        <v>745</v>
      </c>
      <c r="N46" s="187"/>
      <c r="O46" s="187"/>
      <c r="P46" s="187"/>
      <c r="Q46" s="187"/>
      <c r="R46" s="186"/>
    </row>
    <row r="47" spans="1:25">
      <c r="A47" s="80"/>
      <c r="B47" s="80"/>
      <c r="C47" s="80"/>
      <c r="D47" s="185"/>
      <c r="E47" s="185"/>
      <c r="F47" s="185"/>
      <c r="G47" s="185"/>
      <c r="H47" s="185"/>
      <c r="I47" s="185"/>
      <c r="J47" s="52"/>
      <c r="K47" s="52"/>
      <c r="L47" s="52"/>
      <c r="M47" s="184"/>
      <c r="N47" s="183"/>
      <c r="O47" s="183"/>
      <c r="P47" s="183"/>
      <c r="Q47" s="183"/>
      <c r="R47" s="182"/>
    </row>
    <row r="48" spans="1:25">
      <c r="A48" s="248"/>
      <c r="B48" s="248"/>
      <c r="C48" s="248"/>
      <c r="D48" s="248"/>
      <c r="E48" s="248"/>
      <c r="F48" s="248"/>
      <c r="G48" s="248"/>
      <c r="H48" s="248"/>
      <c r="I48" s="248"/>
      <c r="J48" s="52"/>
      <c r="K48" s="52"/>
      <c r="L48" s="52"/>
      <c r="M48" s="52"/>
      <c r="N48" s="52"/>
      <c r="O48" s="52"/>
      <c r="P48" s="52"/>
      <c r="Q48" s="52"/>
      <c r="R48" s="52"/>
    </row>
    <row r="49" spans="1:18">
      <c r="A49" s="647"/>
      <c r="B49" s="647"/>
      <c r="C49" s="647"/>
      <c r="D49" s="647"/>
      <c r="E49" s="647"/>
      <c r="F49" s="647"/>
      <c r="G49" s="647"/>
      <c r="H49" s="647"/>
      <c r="I49" s="647"/>
      <c r="J49" s="41"/>
      <c r="K49" s="41"/>
      <c r="L49" s="41"/>
      <c r="M49" s="41"/>
      <c r="N49" s="41"/>
      <c r="O49" s="41"/>
      <c r="P49" s="41"/>
      <c r="Q49" s="41"/>
      <c r="R49" s="41"/>
    </row>
  </sheetData>
  <mergeCells count="58">
    <mergeCell ref="K37:R37"/>
    <mergeCell ref="K38:R38"/>
    <mergeCell ref="K39:R39"/>
    <mergeCell ref="K43:R44"/>
    <mergeCell ref="K31:R31"/>
    <mergeCell ref="K32:R32"/>
    <mergeCell ref="K33:R33"/>
    <mergeCell ref="K34:R34"/>
    <mergeCell ref="K35:R35"/>
    <mergeCell ref="K36:R36"/>
    <mergeCell ref="K30:R30"/>
    <mergeCell ref="K19:R19"/>
    <mergeCell ref="K20:R20"/>
    <mergeCell ref="K21:R21"/>
    <mergeCell ref="K22:R22"/>
    <mergeCell ref="K23:R23"/>
    <mergeCell ref="K24:R24"/>
    <mergeCell ref="K25:R25"/>
    <mergeCell ref="K26:R26"/>
    <mergeCell ref="K27:R27"/>
    <mergeCell ref="K28:R28"/>
    <mergeCell ref="K29:R29"/>
    <mergeCell ref="K18:R18"/>
    <mergeCell ref="I14:I15"/>
    <mergeCell ref="K14:K15"/>
    <mergeCell ref="L14:L15"/>
    <mergeCell ref="M14:M15"/>
    <mergeCell ref="N14:N15"/>
    <mergeCell ref="O14:O15"/>
    <mergeCell ref="P14:P15"/>
    <mergeCell ref="K16:R16"/>
    <mergeCell ref="K17:R17"/>
    <mergeCell ref="Q14:Q15"/>
    <mergeCell ref="R14:R15"/>
    <mergeCell ref="L10:N10"/>
    <mergeCell ref="L11:N11"/>
    <mergeCell ref="L12:N12"/>
    <mergeCell ref="B14:B15"/>
    <mergeCell ref="C14:C15"/>
    <mergeCell ref="D14:D15"/>
    <mergeCell ref="E14:E15"/>
    <mergeCell ref="F14:F15"/>
    <mergeCell ref="H14:H15"/>
    <mergeCell ref="G14:G15"/>
    <mergeCell ref="F7:I7"/>
    <mergeCell ref="S7:T7"/>
    <mergeCell ref="W7:X7"/>
    <mergeCell ref="C3:I3"/>
    <mergeCell ref="L3:R3"/>
    <mergeCell ref="S3:X3"/>
    <mergeCell ref="C4:I4"/>
    <mergeCell ref="L4:R4"/>
    <mergeCell ref="S4:X4"/>
    <mergeCell ref="C5:I5"/>
    <mergeCell ref="L5:R5"/>
    <mergeCell ref="S5:X5"/>
    <mergeCell ref="C6:I6"/>
    <mergeCell ref="L6:R6"/>
  </mergeCells>
  <phoneticPr fontId="2" type="noConversion"/>
  <pageMargins left="0.5" right="0.5" top="1" bottom="0.5" header="0.5" footer="0.5"/>
  <pageSetup scale="97" orientation="portrait" horizontalDpi="4294967292" verticalDpi="4294967292"/>
  <headerFooter>
    <oddHeader>&amp;L&amp;"Optima,Bold"6.7 ZONE HEATING EQUIPMENT&amp;"Optima,Regular"&amp;8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
  <sheetViews>
    <sheetView view="pageLayout" workbookViewId="0"/>
  </sheetViews>
  <sheetFormatPr baseColWidth="10" defaultColWidth="11" defaultRowHeight="14" x14ac:dyDescent="0"/>
  <cols>
    <col min="1" max="1" width="19.7109375" style="41" customWidth="1"/>
    <col min="2" max="2" width="9.28515625" style="41" customWidth="1"/>
    <col min="3" max="3" width="5.85546875" style="41" customWidth="1"/>
    <col min="4" max="4" width="19.28515625" style="41" customWidth="1"/>
    <col min="5" max="5" width="9" style="41" customWidth="1"/>
    <col min="6" max="6" width="9.42578125" style="41" customWidth="1"/>
    <col min="7" max="7" width="4.140625" style="41" customWidth="1"/>
    <col min="8" max="8" width="19.7109375" style="41" customWidth="1"/>
    <col min="9" max="9" width="21.7109375" style="40" customWidth="1"/>
    <col min="10" max="10" width="1.28515625" style="40" customWidth="1"/>
    <col min="11" max="11" width="1.140625" style="40" customWidth="1"/>
    <col min="12" max="12" width="16.5703125" style="40" customWidth="1"/>
    <col min="13" max="13" width="8.42578125" style="40" customWidth="1"/>
    <col min="14" max="14" width="7.42578125" style="40" customWidth="1"/>
    <col min="15" max="15" width="23.140625" style="40" customWidth="1"/>
    <col min="16" max="16384" width="11" style="40"/>
  </cols>
  <sheetData>
    <row r="1" spans="1:27" s="42" customFormat="1" ht="22" customHeight="1">
      <c r="A1" s="74" t="s">
        <v>1462</v>
      </c>
      <c r="B1" s="41"/>
      <c r="D1" s="41"/>
      <c r="E1" s="50"/>
      <c r="F1" s="47"/>
      <c r="G1" s="47"/>
      <c r="H1" s="118" t="s">
        <v>1463</v>
      </c>
      <c r="O1" s="40"/>
      <c r="P1" s="40"/>
      <c r="Q1" s="40"/>
      <c r="R1" s="40"/>
      <c r="S1" s="40"/>
      <c r="T1" s="40"/>
      <c r="U1" s="40"/>
      <c r="V1" s="40"/>
      <c r="W1" s="40"/>
      <c r="X1" s="40"/>
      <c r="Y1" s="40"/>
      <c r="Z1" s="40"/>
      <c r="AA1" s="40"/>
    </row>
    <row r="2" spans="1:27" s="42" customFormat="1" ht="13.5" customHeight="1">
      <c r="A2" s="55" t="s">
        <v>409</v>
      </c>
      <c r="D2" s="41"/>
      <c r="E2" s="47"/>
      <c r="F2" s="47"/>
      <c r="G2" s="72"/>
      <c r="H2" s="55" t="s">
        <v>409</v>
      </c>
      <c r="O2" s="40"/>
      <c r="P2" s="40"/>
      <c r="Q2" s="40"/>
      <c r="R2" s="40"/>
      <c r="S2" s="40"/>
      <c r="T2" s="40"/>
      <c r="U2" s="40"/>
      <c r="V2" s="40"/>
      <c r="W2" s="40"/>
      <c r="X2" s="40"/>
      <c r="Y2" s="40"/>
      <c r="Z2" s="40"/>
      <c r="AA2" s="40"/>
    </row>
    <row r="3" spans="1:27" s="42" customFormat="1" ht="13.5" customHeight="1">
      <c r="A3" s="117" t="s">
        <v>475</v>
      </c>
      <c r="B3" s="998"/>
      <c r="C3" s="999"/>
      <c r="D3" s="999"/>
      <c r="E3" s="999"/>
      <c r="F3" s="999"/>
      <c r="G3" s="1000"/>
      <c r="H3" s="117" t="s">
        <v>475</v>
      </c>
      <c r="I3" s="965" t="s">
        <v>474</v>
      </c>
      <c r="J3" s="966"/>
      <c r="K3" s="966"/>
      <c r="L3" s="966"/>
      <c r="M3" s="966"/>
      <c r="N3" s="967"/>
      <c r="O3" s="40"/>
      <c r="P3" s="40"/>
      <c r="Q3" s="40"/>
      <c r="R3" s="40"/>
      <c r="S3" s="40"/>
      <c r="T3" s="40"/>
      <c r="U3" s="40"/>
      <c r="V3" s="40"/>
      <c r="W3" s="40"/>
      <c r="X3" s="40"/>
      <c r="Y3" s="40"/>
      <c r="Z3" s="40"/>
      <c r="AA3" s="40"/>
    </row>
    <row r="4" spans="1:27" s="52" customFormat="1" ht="13.5" customHeight="1">
      <c r="A4" s="52" t="s">
        <v>923</v>
      </c>
      <c r="B4" s="998"/>
      <c r="C4" s="999"/>
      <c r="D4" s="999"/>
      <c r="E4" s="999"/>
      <c r="F4" s="999"/>
      <c r="G4" s="1000"/>
      <c r="H4" s="52" t="s">
        <v>923</v>
      </c>
      <c r="I4" s="965" t="s">
        <v>922</v>
      </c>
      <c r="J4" s="966"/>
      <c r="K4" s="966"/>
      <c r="L4" s="966"/>
      <c r="M4" s="966"/>
      <c r="N4" s="967"/>
      <c r="O4" s="40"/>
      <c r="P4" s="40"/>
      <c r="Q4" s="40"/>
      <c r="R4" s="40"/>
      <c r="S4" s="40"/>
      <c r="T4" s="40"/>
      <c r="U4" s="40"/>
      <c r="V4" s="40"/>
      <c r="W4" s="40"/>
      <c r="X4" s="40"/>
      <c r="Y4" s="40"/>
      <c r="Z4" s="40"/>
      <c r="AA4" s="40"/>
    </row>
    <row r="5" spans="1:27" s="52" customFormat="1" ht="13.5" customHeight="1">
      <c r="A5" s="117" t="s">
        <v>471</v>
      </c>
      <c r="B5" s="998"/>
      <c r="C5" s="999"/>
      <c r="D5" s="999"/>
      <c r="E5" s="999"/>
      <c r="F5" s="999"/>
      <c r="G5" s="1000"/>
      <c r="H5" s="117" t="s">
        <v>471</v>
      </c>
      <c r="I5" s="965" t="s">
        <v>921</v>
      </c>
      <c r="J5" s="966"/>
      <c r="K5" s="966"/>
      <c r="L5" s="966"/>
      <c r="M5" s="966"/>
      <c r="N5" s="967"/>
      <c r="O5" s="40"/>
      <c r="P5" s="40"/>
      <c r="Q5" s="40"/>
      <c r="R5" s="40"/>
      <c r="S5" s="40"/>
      <c r="T5" s="40"/>
      <c r="U5" s="40"/>
      <c r="V5" s="40"/>
      <c r="W5" s="40"/>
      <c r="X5" s="40"/>
      <c r="Y5" s="40"/>
      <c r="Z5" s="40"/>
      <c r="AA5" s="40"/>
    </row>
    <row r="6" spans="1:27" s="52" customFormat="1" ht="13.5" customHeight="1">
      <c r="A6" s="89" t="s">
        <v>469</v>
      </c>
      <c r="B6" s="1027"/>
      <c r="C6" s="1027"/>
      <c r="D6" s="1027"/>
      <c r="E6" s="1027"/>
      <c r="F6" s="1027"/>
      <c r="G6" s="1027"/>
      <c r="H6" s="89" t="s">
        <v>469</v>
      </c>
      <c r="I6" s="131" t="s">
        <v>920</v>
      </c>
      <c r="J6" s="201"/>
      <c r="K6" s="201"/>
      <c r="L6" s="201"/>
      <c r="M6" s="201"/>
      <c r="N6" s="160"/>
      <c r="O6" s="40"/>
      <c r="P6" s="40"/>
      <c r="Q6" s="40"/>
      <c r="R6" s="40"/>
      <c r="S6" s="40"/>
      <c r="T6" s="40"/>
      <c r="U6" s="40"/>
      <c r="V6" s="40"/>
      <c r="W6" s="40"/>
      <c r="X6" s="40"/>
      <c r="Y6" s="40"/>
      <c r="Z6" s="40"/>
      <c r="AA6" s="40"/>
    </row>
    <row r="7" spans="1:27" s="52" customFormat="1" ht="13.5" customHeight="1">
      <c r="A7" s="53" t="s">
        <v>468</v>
      </c>
      <c r="B7" s="968"/>
      <c r="C7" s="969"/>
      <c r="D7" s="61" t="s">
        <v>466</v>
      </c>
      <c r="E7" s="1029"/>
      <c r="F7" s="1029"/>
      <c r="G7" s="1029"/>
      <c r="H7" s="53" t="s">
        <v>468</v>
      </c>
      <c r="I7" s="964" t="s">
        <v>919</v>
      </c>
      <c r="J7" s="964"/>
      <c r="L7" s="61" t="s">
        <v>466</v>
      </c>
      <c r="M7" s="965" t="s">
        <v>918</v>
      </c>
      <c r="N7" s="967"/>
      <c r="O7" s="40"/>
      <c r="P7" s="40"/>
      <c r="Q7" s="40"/>
      <c r="R7" s="40"/>
      <c r="S7" s="40"/>
      <c r="T7" s="40"/>
      <c r="U7" s="40"/>
      <c r="V7" s="40"/>
      <c r="W7" s="40"/>
      <c r="X7" s="40"/>
      <c r="Y7" s="40"/>
      <c r="Z7" s="40"/>
      <c r="AA7" s="40"/>
    </row>
    <row r="8" spans="1:27" s="52" customFormat="1" ht="13.5" customHeight="1">
      <c r="B8" s="47"/>
      <c r="C8" s="47"/>
      <c r="E8" s="64"/>
      <c r="F8" s="64"/>
      <c r="I8" s="47"/>
      <c r="J8" s="47"/>
      <c r="L8" s="64"/>
      <c r="M8" s="64"/>
      <c r="N8" s="64"/>
      <c r="O8" s="40"/>
      <c r="P8" s="40"/>
      <c r="Q8" s="40"/>
      <c r="R8" s="40"/>
      <c r="S8" s="40"/>
      <c r="T8" s="40"/>
      <c r="U8" s="40"/>
      <c r="V8" s="40"/>
      <c r="W8" s="40"/>
      <c r="X8" s="40"/>
      <c r="Y8" s="40"/>
      <c r="Z8" s="40"/>
      <c r="AA8" s="40"/>
    </row>
    <row r="9" spans="1:27" s="52" customFormat="1" ht="13.5" customHeight="1">
      <c r="A9" s="110" t="s">
        <v>864</v>
      </c>
      <c r="C9" s="63"/>
      <c r="D9" s="94" t="s">
        <v>917</v>
      </c>
      <c r="H9" s="110" t="s">
        <v>864</v>
      </c>
      <c r="J9" s="63"/>
      <c r="L9" s="94" t="s">
        <v>917</v>
      </c>
      <c r="O9" s="40"/>
      <c r="P9" s="40"/>
      <c r="Q9" s="40"/>
      <c r="R9" s="40"/>
      <c r="S9" s="40"/>
      <c r="T9" s="40"/>
      <c r="U9" s="40"/>
      <c r="V9" s="40"/>
      <c r="W9" s="40"/>
      <c r="X9" s="40"/>
      <c r="Y9" s="40"/>
      <c r="Z9" s="40"/>
      <c r="AA9" s="40"/>
    </row>
    <row r="10" spans="1:27" s="52" customFormat="1" ht="13.5" customHeight="1">
      <c r="A10" s="52" t="s">
        <v>863</v>
      </c>
      <c r="B10" s="57"/>
      <c r="C10" s="63"/>
      <c r="E10" s="56" t="s">
        <v>490</v>
      </c>
      <c r="F10" s="56" t="s">
        <v>489</v>
      </c>
      <c r="H10" s="52" t="s">
        <v>863</v>
      </c>
      <c r="I10" s="166" t="s">
        <v>862</v>
      </c>
      <c r="J10" s="63"/>
      <c r="M10" s="56" t="s">
        <v>490</v>
      </c>
      <c r="N10" s="56" t="s">
        <v>489</v>
      </c>
      <c r="O10" s="40"/>
      <c r="P10" s="40"/>
      <c r="Q10" s="40"/>
      <c r="R10" s="40"/>
      <c r="S10" s="40"/>
      <c r="T10" s="40"/>
      <c r="U10" s="40"/>
      <c r="V10" s="40"/>
      <c r="W10" s="40"/>
      <c r="X10" s="40"/>
      <c r="Y10" s="40"/>
      <c r="Z10" s="40"/>
      <c r="AA10" s="40"/>
    </row>
    <row r="11" spans="1:27" s="52" customFormat="1" ht="13.5" customHeight="1">
      <c r="A11" s="52" t="s">
        <v>916</v>
      </c>
      <c r="B11" s="57"/>
      <c r="C11" s="140"/>
      <c r="D11" s="89" t="s">
        <v>685</v>
      </c>
      <c r="E11" s="200"/>
      <c r="F11" s="199"/>
      <c r="H11" s="52" t="s">
        <v>916</v>
      </c>
      <c r="I11" s="166" t="s">
        <v>458</v>
      </c>
      <c r="J11" s="140"/>
      <c r="L11" s="89" t="s">
        <v>685</v>
      </c>
      <c r="M11" s="115" t="s">
        <v>794</v>
      </c>
      <c r="N11" s="199"/>
      <c r="O11" s="40"/>
      <c r="P11" s="40"/>
      <c r="Q11" s="40"/>
      <c r="R11" s="40"/>
      <c r="S11" s="40"/>
      <c r="T11" s="40"/>
      <c r="U11" s="40"/>
      <c r="V11" s="40"/>
      <c r="W11" s="40"/>
      <c r="X11" s="40"/>
      <c r="Y11" s="40"/>
      <c r="Z11" s="40"/>
      <c r="AA11" s="40"/>
    </row>
    <row r="12" spans="1:27" s="52" customFormat="1" ht="13.5" customHeight="1">
      <c r="A12" s="52" t="s">
        <v>915</v>
      </c>
      <c r="B12" s="57"/>
      <c r="C12" s="63"/>
      <c r="D12" s="52" t="s">
        <v>904</v>
      </c>
      <c r="E12" s="200"/>
      <c r="F12" s="199"/>
      <c r="H12" s="52" t="s">
        <v>915</v>
      </c>
      <c r="I12" s="166" t="s">
        <v>859</v>
      </c>
      <c r="J12" s="63"/>
      <c r="L12" s="52" t="s">
        <v>904</v>
      </c>
      <c r="M12" s="115" t="s">
        <v>903</v>
      </c>
      <c r="N12" s="199"/>
      <c r="O12" s="40"/>
      <c r="P12" s="40"/>
      <c r="Q12" s="40"/>
      <c r="R12" s="40"/>
      <c r="S12" s="40"/>
      <c r="T12" s="40"/>
      <c r="U12" s="40"/>
      <c r="V12" s="40"/>
      <c r="W12" s="40"/>
      <c r="X12" s="40"/>
      <c r="Y12" s="40"/>
      <c r="Z12" s="40"/>
      <c r="AA12" s="40"/>
    </row>
    <row r="13" spans="1:27" s="52" customFormat="1" ht="13.5" customHeight="1">
      <c r="A13" s="570" t="s">
        <v>37</v>
      </c>
      <c r="B13" s="57"/>
      <c r="C13" s="140"/>
      <c r="D13" s="89" t="s">
        <v>914</v>
      </c>
      <c r="E13" s="200"/>
      <c r="F13" s="199"/>
      <c r="H13" s="52" t="s">
        <v>913</v>
      </c>
      <c r="I13" s="166" t="s">
        <v>859</v>
      </c>
      <c r="J13" s="140"/>
      <c r="L13" s="89" t="s">
        <v>912</v>
      </c>
      <c r="M13" s="115" t="s">
        <v>794</v>
      </c>
      <c r="N13" s="199"/>
      <c r="O13" s="40"/>
      <c r="P13" s="40"/>
      <c r="Q13" s="40"/>
      <c r="R13" s="40"/>
      <c r="S13" s="40"/>
      <c r="T13" s="40"/>
      <c r="U13" s="40"/>
      <c r="V13" s="40"/>
      <c r="W13" s="40"/>
      <c r="X13" s="40"/>
      <c r="Y13" s="40"/>
      <c r="Z13" s="40"/>
      <c r="AA13" s="40"/>
    </row>
    <row r="14" spans="1:27" s="52" customFormat="1" ht="13.5" customHeight="1">
      <c r="A14" s="570" t="s">
        <v>38</v>
      </c>
      <c r="B14" s="57"/>
      <c r="C14" s="63"/>
      <c r="D14" s="89" t="s">
        <v>902</v>
      </c>
      <c r="E14" s="102"/>
      <c r="F14" s="102"/>
      <c r="H14" s="52" t="s">
        <v>911</v>
      </c>
      <c r="I14" s="166" t="s">
        <v>859</v>
      </c>
      <c r="J14" s="63"/>
      <c r="L14" s="89" t="s">
        <v>902</v>
      </c>
      <c r="M14" s="951" t="s">
        <v>794</v>
      </c>
      <c r="N14" s="951" t="s">
        <v>458</v>
      </c>
      <c r="O14" s="40"/>
      <c r="P14" s="40"/>
      <c r="Q14" s="40"/>
      <c r="R14" s="40"/>
      <c r="S14" s="40"/>
      <c r="T14" s="40"/>
      <c r="U14" s="40"/>
      <c r="V14" s="40"/>
      <c r="W14" s="40"/>
      <c r="X14" s="40"/>
      <c r="Y14" s="40"/>
      <c r="Z14" s="40"/>
      <c r="AA14" s="40"/>
    </row>
    <row r="15" spans="1:27" s="52" customFormat="1" ht="13.5" customHeight="1">
      <c r="C15" s="63"/>
      <c r="D15" s="89" t="s">
        <v>910</v>
      </c>
      <c r="E15" s="102"/>
      <c r="F15" s="102"/>
      <c r="J15" s="63"/>
      <c r="L15" s="89" t="s">
        <v>910</v>
      </c>
      <c r="M15" s="952"/>
      <c r="N15" s="952"/>
      <c r="O15" s="40"/>
      <c r="P15" s="40"/>
      <c r="Q15" s="40"/>
      <c r="R15" s="40"/>
      <c r="S15" s="40"/>
      <c r="T15" s="40"/>
      <c r="U15" s="40"/>
      <c r="V15" s="40"/>
      <c r="W15" s="40"/>
      <c r="X15" s="40"/>
      <c r="Y15" s="40"/>
      <c r="Z15" s="40"/>
      <c r="AA15" s="40"/>
    </row>
    <row r="16" spans="1:27" s="52" customFormat="1" ht="13.5" customHeight="1">
      <c r="A16" s="55" t="s">
        <v>909</v>
      </c>
      <c r="B16" s="63"/>
      <c r="C16" s="63"/>
      <c r="D16" s="52" t="s">
        <v>908</v>
      </c>
      <c r="E16" s="102"/>
      <c r="F16" s="102"/>
      <c r="H16" s="55" t="s">
        <v>909</v>
      </c>
      <c r="I16" s="63"/>
      <c r="J16" s="63"/>
      <c r="L16" s="52" t="s">
        <v>908</v>
      </c>
      <c r="M16" s="952"/>
      <c r="N16" s="952"/>
      <c r="O16" s="40"/>
      <c r="P16" s="40"/>
      <c r="Q16" s="40"/>
      <c r="R16" s="40"/>
      <c r="S16" s="40"/>
      <c r="T16" s="40"/>
      <c r="U16" s="40"/>
      <c r="V16" s="40"/>
      <c r="W16" s="40"/>
      <c r="X16" s="40"/>
      <c r="Y16" s="40"/>
      <c r="Z16" s="40"/>
      <c r="AA16" s="40"/>
    </row>
    <row r="17" spans="1:27" s="52" customFormat="1" ht="13.5" customHeight="1">
      <c r="A17" s="89" t="s">
        <v>907</v>
      </c>
      <c r="B17" s="57"/>
      <c r="D17" s="89" t="s">
        <v>899</v>
      </c>
      <c r="E17" s="102"/>
      <c r="F17" s="102"/>
      <c r="H17" s="89" t="s">
        <v>907</v>
      </c>
      <c r="I17" s="166" t="s">
        <v>790</v>
      </c>
      <c r="L17" s="89" t="s">
        <v>899</v>
      </c>
      <c r="M17" s="952"/>
      <c r="N17" s="952"/>
      <c r="O17" s="40"/>
      <c r="P17" s="40"/>
      <c r="Q17" s="40"/>
      <c r="R17" s="40"/>
      <c r="S17" s="40"/>
      <c r="T17" s="40"/>
      <c r="U17" s="40"/>
      <c r="V17" s="40"/>
      <c r="W17" s="40"/>
      <c r="X17" s="40"/>
      <c r="Y17" s="40"/>
      <c r="Z17" s="40"/>
      <c r="AA17" s="40"/>
    </row>
    <row r="18" spans="1:27" s="52" customFormat="1" ht="13.5" customHeight="1">
      <c r="A18" s="89" t="s">
        <v>483</v>
      </c>
      <c r="B18" s="57"/>
      <c r="D18" s="52" t="s">
        <v>898</v>
      </c>
      <c r="E18" s="102"/>
      <c r="F18" s="102"/>
      <c r="H18" s="89" t="s">
        <v>483</v>
      </c>
      <c r="I18" s="166" t="s">
        <v>790</v>
      </c>
      <c r="L18" s="52" t="s">
        <v>898</v>
      </c>
      <c r="M18" s="952"/>
      <c r="N18" s="952"/>
      <c r="O18" s="40"/>
      <c r="P18" s="40"/>
      <c r="Q18" s="40"/>
      <c r="R18" s="40"/>
      <c r="S18" s="40"/>
      <c r="T18" s="40"/>
      <c r="U18" s="40"/>
      <c r="V18" s="40"/>
      <c r="W18" s="40"/>
      <c r="X18" s="40"/>
      <c r="Y18" s="40"/>
      <c r="Z18" s="40"/>
      <c r="AA18" s="40"/>
    </row>
    <row r="19" spans="1:27" s="52" customFormat="1" ht="13.5" customHeight="1">
      <c r="D19" s="52" t="s">
        <v>698</v>
      </c>
      <c r="E19" s="980"/>
      <c r="F19" s="982"/>
      <c r="L19" s="52" t="s">
        <v>698</v>
      </c>
      <c r="M19" s="970" t="s">
        <v>794</v>
      </c>
      <c r="N19" s="1028"/>
      <c r="O19" s="1024"/>
      <c r="P19" s="1024"/>
      <c r="Q19" s="40"/>
      <c r="R19" s="40"/>
      <c r="S19" s="40"/>
      <c r="T19" s="40"/>
      <c r="U19" s="40"/>
      <c r="V19" s="40"/>
      <c r="W19" s="40"/>
      <c r="X19" s="40"/>
      <c r="Y19" s="40"/>
      <c r="Z19" s="40"/>
      <c r="AA19" s="40"/>
    </row>
    <row r="20" spans="1:27" s="52" customFormat="1" ht="13.5" customHeight="1">
      <c r="A20" s="94" t="s">
        <v>906</v>
      </c>
      <c r="D20" s="52" t="s">
        <v>896</v>
      </c>
      <c r="E20" s="980"/>
      <c r="F20" s="982"/>
      <c r="G20" s="63"/>
      <c r="H20" s="94" t="s">
        <v>906</v>
      </c>
      <c r="L20" s="52" t="s">
        <v>896</v>
      </c>
      <c r="M20" s="970" t="s">
        <v>794</v>
      </c>
      <c r="N20" s="1028"/>
      <c r="O20" s="1024"/>
      <c r="P20" s="1024"/>
      <c r="Q20" s="40"/>
      <c r="R20" s="40"/>
      <c r="S20" s="40"/>
      <c r="T20" s="40"/>
      <c r="U20" s="40"/>
      <c r="V20" s="40"/>
      <c r="W20" s="40"/>
      <c r="X20" s="40"/>
      <c r="Y20" s="40"/>
      <c r="Z20" s="40"/>
      <c r="AA20" s="40"/>
    </row>
    <row r="21" spans="1:27" s="52" customFormat="1" ht="13.5" customHeight="1">
      <c r="A21" s="89" t="s">
        <v>550</v>
      </c>
      <c r="B21" s="57"/>
      <c r="G21" s="63"/>
      <c r="H21" s="89" t="s">
        <v>550</v>
      </c>
      <c r="I21" s="166" t="s">
        <v>639</v>
      </c>
      <c r="O21" s="1024"/>
      <c r="P21" s="1024"/>
      <c r="Q21" s="40"/>
      <c r="R21" s="40"/>
      <c r="S21" s="40"/>
      <c r="T21" s="40"/>
      <c r="U21" s="40"/>
      <c r="V21" s="40"/>
      <c r="W21" s="40"/>
      <c r="X21" s="40"/>
      <c r="Y21" s="40"/>
      <c r="Z21" s="40"/>
      <c r="AA21" s="40"/>
    </row>
    <row r="22" spans="1:27" s="52" customFormat="1" ht="13.5" customHeight="1">
      <c r="A22" s="89" t="s">
        <v>493</v>
      </c>
      <c r="B22" s="57"/>
      <c r="D22" s="94" t="s">
        <v>905</v>
      </c>
      <c r="F22" s="63"/>
      <c r="G22" s="63"/>
      <c r="H22" s="89" t="s">
        <v>493</v>
      </c>
      <c r="I22" s="166" t="s">
        <v>639</v>
      </c>
      <c r="L22" s="94" t="s">
        <v>905</v>
      </c>
      <c r="N22" s="63"/>
      <c r="O22" s="1024"/>
      <c r="P22" s="1024"/>
      <c r="Q22" s="40"/>
      <c r="R22" s="40"/>
      <c r="S22" s="40"/>
      <c r="T22" s="40"/>
      <c r="U22" s="40"/>
      <c r="V22" s="40"/>
      <c r="W22" s="40"/>
      <c r="X22" s="40"/>
      <c r="Y22" s="40"/>
      <c r="Z22" s="40"/>
      <c r="AA22" s="40"/>
    </row>
    <row r="23" spans="1:27" s="52" customFormat="1" ht="13.5" customHeight="1">
      <c r="A23" s="89" t="s">
        <v>549</v>
      </c>
      <c r="B23" s="57"/>
      <c r="D23" s="89" t="s">
        <v>685</v>
      </c>
      <c r="E23" s="200"/>
      <c r="F23" s="199"/>
      <c r="G23" s="63"/>
      <c r="H23" s="89" t="s">
        <v>549</v>
      </c>
      <c r="I23" s="166" t="s">
        <v>639</v>
      </c>
      <c r="L23" s="89" t="s">
        <v>685</v>
      </c>
      <c r="M23" s="115" t="s">
        <v>794</v>
      </c>
      <c r="N23" s="199"/>
      <c r="O23" s="40"/>
      <c r="P23" s="40"/>
      <c r="Q23" s="40"/>
      <c r="R23" s="40"/>
      <c r="S23" s="40"/>
      <c r="T23" s="40"/>
      <c r="U23" s="40"/>
      <c r="V23" s="40"/>
      <c r="W23" s="40"/>
      <c r="X23" s="40"/>
      <c r="Y23" s="40"/>
      <c r="Z23" s="40"/>
      <c r="AA23" s="40"/>
    </row>
    <row r="24" spans="1:27" s="52" customFormat="1" ht="13.5" customHeight="1">
      <c r="A24" s="89" t="s">
        <v>485</v>
      </c>
      <c r="B24" s="57"/>
      <c r="D24" s="52" t="s">
        <v>904</v>
      </c>
      <c r="E24" s="200"/>
      <c r="F24" s="199"/>
      <c r="G24" s="63"/>
      <c r="H24" s="89" t="s">
        <v>485</v>
      </c>
      <c r="I24" s="166" t="s">
        <v>639</v>
      </c>
      <c r="L24" s="52" t="s">
        <v>904</v>
      </c>
      <c r="M24" s="115" t="s">
        <v>903</v>
      </c>
      <c r="N24" s="199"/>
      <c r="O24" s="40"/>
      <c r="P24" s="40"/>
      <c r="Q24" s="40"/>
      <c r="R24" s="40"/>
      <c r="S24" s="40"/>
      <c r="T24" s="40"/>
      <c r="U24" s="40"/>
      <c r="V24" s="40"/>
      <c r="W24" s="40"/>
      <c r="X24" s="40"/>
      <c r="Y24" s="40"/>
      <c r="Z24" s="40"/>
      <c r="AA24" s="40"/>
    </row>
    <row r="25" spans="1:27" s="52" customFormat="1" ht="13.5" customHeight="1">
      <c r="A25" s="89" t="s">
        <v>645</v>
      </c>
      <c r="B25" s="57"/>
      <c r="D25" s="89" t="s">
        <v>845</v>
      </c>
      <c r="E25" s="200"/>
      <c r="F25" s="199"/>
      <c r="G25" s="63"/>
      <c r="H25" s="89" t="s">
        <v>645</v>
      </c>
      <c r="I25" s="166" t="s">
        <v>639</v>
      </c>
      <c r="L25" s="89" t="s">
        <v>845</v>
      </c>
      <c r="M25" s="115" t="s">
        <v>794</v>
      </c>
      <c r="N25" s="199"/>
      <c r="O25" s="40"/>
      <c r="P25" s="40"/>
      <c r="Q25" s="40"/>
      <c r="R25" s="40"/>
      <c r="S25" s="40"/>
      <c r="T25" s="40"/>
      <c r="U25" s="40"/>
      <c r="V25" s="40"/>
      <c r="W25" s="40"/>
      <c r="X25" s="40"/>
      <c r="Y25" s="40"/>
      <c r="Z25" s="40"/>
      <c r="AA25" s="40"/>
    </row>
    <row r="26" spans="1:27" s="52" customFormat="1" ht="13.5" customHeight="1">
      <c r="A26" s="89" t="s">
        <v>344</v>
      </c>
      <c r="B26" s="57"/>
      <c r="D26" s="89" t="s">
        <v>902</v>
      </c>
      <c r="E26" s="102"/>
      <c r="F26" s="102"/>
      <c r="G26" s="63"/>
      <c r="H26" s="89" t="s">
        <v>344</v>
      </c>
      <c r="I26" s="166" t="s">
        <v>639</v>
      </c>
      <c r="L26" s="89" t="s">
        <v>902</v>
      </c>
      <c r="M26" s="951" t="s">
        <v>794</v>
      </c>
      <c r="N26" s="951" t="s">
        <v>458</v>
      </c>
      <c r="O26" s="1024"/>
      <c r="P26" s="1024"/>
      <c r="Q26" s="40"/>
      <c r="R26" s="40"/>
      <c r="S26" s="40"/>
      <c r="T26" s="40"/>
      <c r="U26" s="40"/>
      <c r="V26" s="40"/>
      <c r="W26" s="40"/>
      <c r="X26" s="40"/>
      <c r="Y26" s="40"/>
      <c r="Z26" s="40"/>
      <c r="AA26" s="40"/>
    </row>
    <row r="27" spans="1:27" s="52" customFormat="1" ht="13.5" customHeight="1">
      <c r="A27" s="89" t="s">
        <v>484</v>
      </c>
      <c r="B27" s="57"/>
      <c r="D27" s="89" t="s">
        <v>901</v>
      </c>
      <c r="E27" s="102"/>
      <c r="F27" s="102"/>
      <c r="G27" s="63"/>
      <c r="H27" s="89" t="s">
        <v>484</v>
      </c>
      <c r="I27" s="166" t="s">
        <v>639</v>
      </c>
      <c r="L27" s="89" t="s">
        <v>901</v>
      </c>
      <c r="M27" s="952"/>
      <c r="N27" s="952"/>
      <c r="O27" s="1024"/>
      <c r="P27" s="1024"/>
      <c r="Q27" s="40"/>
      <c r="R27" s="40"/>
      <c r="S27" s="40"/>
      <c r="T27" s="40"/>
      <c r="U27" s="40"/>
      <c r="V27" s="40"/>
      <c r="W27" s="40"/>
      <c r="X27" s="40"/>
      <c r="Y27" s="40"/>
      <c r="Z27" s="40"/>
      <c r="AA27" s="40"/>
    </row>
    <row r="28" spans="1:27" s="52" customFormat="1" ht="13.5" customHeight="1">
      <c r="A28" s="89" t="s">
        <v>481</v>
      </c>
      <c r="B28" s="57"/>
      <c r="D28" s="52" t="s">
        <v>900</v>
      </c>
      <c r="E28" s="102"/>
      <c r="F28" s="102"/>
      <c r="H28" s="89" t="s">
        <v>481</v>
      </c>
      <c r="I28" s="166" t="s">
        <v>639</v>
      </c>
      <c r="L28" s="52" t="s">
        <v>900</v>
      </c>
      <c r="M28" s="952"/>
      <c r="N28" s="952"/>
      <c r="O28" s="1024"/>
      <c r="P28" s="1024"/>
      <c r="Q28" s="40"/>
      <c r="R28" s="40"/>
      <c r="S28" s="40"/>
      <c r="T28" s="40"/>
      <c r="U28" s="40"/>
      <c r="V28" s="40"/>
      <c r="W28" s="40"/>
      <c r="X28" s="40"/>
      <c r="Y28" s="40"/>
      <c r="Z28" s="40"/>
      <c r="AA28" s="40"/>
    </row>
    <row r="29" spans="1:27" s="42" customFormat="1" ht="13.5" customHeight="1">
      <c r="A29" s="89" t="s">
        <v>341</v>
      </c>
      <c r="B29" s="57"/>
      <c r="C29" s="52"/>
      <c r="D29" s="89" t="s">
        <v>899</v>
      </c>
      <c r="E29" s="102"/>
      <c r="F29" s="102"/>
      <c r="G29" s="52"/>
      <c r="H29" s="89" t="s">
        <v>341</v>
      </c>
      <c r="I29" s="166" t="s">
        <v>639</v>
      </c>
      <c r="J29" s="52"/>
      <c r="L29" s="89" t="s">
        <v>899</v>
      </c>
      <c r="M29" s="952"/>
      <c r="N29" s="952"/>
      <c r="O29" s="1024"/>
      <c r="P29" s="1024"/>
      <c r="Q29" s="40"/>
      <c r="R29" s="40"/>
      <c r="S29" s="40"/>
      <c r="T29" s="40"/>
      <c r="U29" s="40"/>
      <c r="V29" s="40"/>
      <c r="W29" s="40"/>
      <c r="X29" s="40"/>
      <c r="Y29" s="40"/>
      <c r="Z29" s="40"/>
      <c r="AA29" s="40"/>
    </row>
    <row r="30" spans="1:27" s="41" customFormat="1" ht="13.5" customHeight="1">
      <c r="A30" s="89" t="s">
        <v>702</v>
      </c>
      <c r="B30" s="138" t="s">
        <v>643</v>
      </c>
      <c r="D30" s="52" t="s">
        <v>898</v>
      </c>
      <c r="E30" s="102"/>
      <c r="F30" s="102"/>
      <c r="G30" s="63"/>
      <c r="H30" s="89" t="s">
        <v>702</v>
      </c>
      <c r="I30" s="166" t="s">
        <v>639</v>
      </c>
      <c r="L30" s="52" t="s">
        <v>898</v>
      </c>
      <c r="M30" s="952"/>
      <c r="N30" s="952"/>
      <c r="O30" s="1024"/>
      <c r="P30" s="1024"/>
      <c r="Q30" s="40"/>
      <c r="R30" s="40"/>
      <c r="S30" s="40"/>
      <c r="T30" s="40"/>
      <c r="U30" s="40"/>
      <c r="V30" s="40"/>
      <c r="W30" s="40"/>
      <c r="X30" s="40"/>
      <c r="Y30" s="40"/>
      <c r="Z30" s="40"/>
      <c r="AA30" s="40"/>
    </row>
    <row r="31" spans="1:27" s="41" customFormat="1" ht="13.5" customHeight="1">
      <c r="A31" s="52" t="s">
        <v>340</v>
      </c>
      <c r="B31" s="57"/>
      <c r="D31" s="52" t="s">
        <v>698</v>
      </c>
      <c r="E31" s="980"/>
      <c r="F31" s="982"/>
      <c r="G31" s="63"/>
      <c r="H31" s="52" t="s">
        <v>340</v>
      </c>
      <c r="I31" s="166" t="s">
        <v>897</v>
      </c>
      <c r="L31" s="52" t="s">
        <v>698</v>
      </c>
      <c r="M31" s="970" t="s">
        <v>794</v>
      </c>
      <c r="N31" s="1028"/>
      <c r="O31" s="1024"/>
      <c r="P31" s="1024"/>
      <c r="Q31" s="40"/>
      <c r="R31" s="40"/>
      <c r="S31" s="40"/>
      <c r="T31" s="40"/>
      <c r="U31" s="40"/>
      <c r="V31" s="40"/>
      <c r="W31" s="40"/>
      <c r="X31" s="40"/>
      <c r="Y31" s="40"/>
      <c r="Z31" s="40"/>
      <c r="AA31" s="40"/>
    </row>
    <row r="32" spans="1:27" s="41" customFormat="1" ht="13.5" customHeight="1">
      <c r="A32" s="191"/>
      <c r="B32" s="63"/>
      <c r="D32" s="52" t="s">
        <v>896</v>
      </c>
      <c r="E32" s="980"/>
      <c r="F32" s="982"/>
      <c r="G32" s="63"/>
      <c r="H32" s="191"/>
      <c r="I32" s="63"/>
      <c r="L32" s="52" t="s">
        <v>896</v>
      </c>
      <c r="M32" s="970" t="s">
        <v>794</v>
      </c>
      <c r="N32" s="1028"/>
      <c r="O32" s="1024"/>
      <c r="P32" s="1024"/>
      <c r="Q32" s="40"/>
      <c r="R32" s="40"/>
      <c r="S32" s="40"/>
      <c r="T32" s="40"/>
      <c r="U32" s="40"/>
      <c r="V32" s="40"/>
      <c r="W32" s="40"/>
      <c r="X32" s="40"/>
      <c r="Y32" s="40"/>
      <c r="Z32" s="40"/>
      <c r="AA32" s="40"/>
    </row>
    <row r="33" spans="1:27" s="42" customFormat="1" ht="13.5" customHeight="1">
      <c r="A33" s="84" t="s">
        <v>680</v>
      </c>
      <c r="B33" s="198"/>
      <c r="G33" s="63"/>
      <c r="H33" s="84" t="s">
        <v>680</v>
      </c>
      <c r="I33" s="198"/>
      <c r="K33" s="41"/>
      <c r="O33" s="1024"/>
      <c r="P33" s="1024"/>
      <c r="Q33" s="40"/>
      <c r="R33" s="40"/>
      <c r="S33" s="40"/>
      <c r="T33" s="40"/>
      <c r="U33" s="40"/>
      <c r="V33" s="40"/>
      <c r="W33" s="40"/>
      <c r="X33" s="40"/>
      <c r="Y33" s="40"/>
      <c r="Z33" s="40"/>
      <c r="AA33" s="40"/>
    </row>
    <row r="34" spans="1:27" ht="13.5" customHeight="1">
      <c r="A34" s="52" t="s">
        <v>502</v>
      </c>
      <c r="B34" s="57"/>
      <c r="D34" s="84" t="s">
        <v>795</v>
      </c>
      <c r="E34" s="64"/>
      <c r="F34" s="64"/>
      <c r="G34" s="63"/>
      <c r="H34" s="52" t="s">
        <v>502</v>
      </c>
      <c r="I34" s="166" t="s">
        <v>790</v>
      </c>
      <c r="J34" s="41"/>
      <c r="K34" s="41"/>
      <c r="L34" s="84" t="s">
        <v>795</v>
      </c>
      <c r="M34" s="64"/>
      <c r="N34" s="64"/>
      <c r="O34" s="1024"/>
      <c r="P34" s="1024"/>
    </row>
    <row r="35" spans="1:27" ht="13.5" customHeight="1">
      <c r="A35" s="89" t="s">
        <v>594</v>
      </c>
      <c r="B35" s="197"/>
      <c r="D35" s="153" t="s">
        <v>687</v>
      </c>
      <c r="E35" s="57"/>
      <c r="F35" s="57"/>
      <c r="G35" s="140"/>
      <c r="H35" s="89" t="s">
        <v>594</v>
      </c>
      <c r="I35" s="166" t="s">
        <v>790</v>
      </c>
      <c r="J35" s="41"/>
      <c r="K35" s="41"/>
      <c r="L35" s="153" t="s">
        <v>687</v>
      </c>
      <c r="M35" s="951" t="s">
        <v>794</v>
      </c>
      <c r="N35" s="166" t="s">
        <v>793</v>
      </c>
      <c r="O35" s="1024"/>
      <c r="P35" s="1024"/>
    </row>
    <row r="36" spans="1:27" ht="13.5" customHeight="1">
      <c r="A36" s="89" t="s">
        <v>443</v>
      </c>
      <c r="B36" s="56"/>
      <c r="D36" s="52" t="s">
        <v>792</v>
      </c>
      <c r="E36" s="57"/>
      <c r="F36" s="57"/>
      <c r="G36" s="140"/>
      <c r="H36" s="89" t="s">
        <v>443</v>
      </c>
      <c r="I36" s="166" t="s">
        <v>790</v>
      </c>
      <c r="J36" s="41"/>
      <c r="K36" s="41"/>
      <c r="L36" s="52" t="s">
        <v>792</v>
      </c>
      <c r="M36" s="952"/>
      <c r="N36" s="951" t="s">
        <v>458</v>
      </c>
      <c r="O36" s="1024"/>
      <c r="P36" s="1024"/>
    </row>
    <row r="37" spans="1:27" ht="13.5" customHeight="1">
      <c r="A37" s="52" t="s">
        <v>545</v>
      </c>
      <c r="B37" s="57"/>
      <c r="D37" s="153" t="s">
        <v>678</v>
      </c>
      <c r="E37" s="159"/>
      <c r="F37" s="57"/>
      <c r="G37" s="140"/>
      <c r="H37" s="52" t="s">
        <v>545</v>
      </c>
      <c r="I37" s="166" t="s">
        <v>790</v>
      </c>
      <c r="J37" s="41"/>
      <c r="K37" s="41"/>
      <c r="L37" s="153" t="s">
        <v>678</v>
      </c>
      <c r="M37" s="952"/>
      <c r="N37" s="952"/>
    </row>
    <row r="38" spans="1:27" ht="13.5" customHeight="1">
      <c r="A38" s="52" t="s">
        <v>791</v>
      </c>
      <c r="B38" s="57"/>
      <c r="D38" s="153" t="s">
        <v>484</v>
      </c>
      <c r="E38" s="155"/>
      <c r="F38" s="157"/>
      <c r="G38" s="140"/>
      <c r="H38" s="52" t="s">
        <v>791</v>
      </c>
      <c r="I38" s="166" t="s">
        <v>790</v>
      </c>
      <c r="J38" s="41"/>
      <c r="K38" s="41"/>
      <c r="L38" s="153" t="s">
        <v>484</v>
      </c>
      <c r="M38" s="952"/>
      <c r="N38" s="952"/>
    </row>
    <row r="39" spans="1:27" ht="13.5" customHeight="1">
      <c r="A39" s="52"/>
      <c r="D39" s="153" t="s">
        <v>621</v>
      </c>
      <c r="E39" s="155"/>
      <c r="F39" s="157"/>
      <c r="G39" s="140"/>
      <c r="H39" s="52"/>
      <c r="I39" s="41"/>
      <c r="J39" s="41"/>
      <c r="K39" s="41"/>
      <c r="L39" s="153" t="s">
        <v>621</v>
      </c>
      <c r="M39" s="952"/>
      <c r="N39" s="952"/>
    </row>
    <row r="40" spans="1:27" ht="13.5" customHeight="1">
      <c r="A40" s="55" t="s">
        <v>789</v>
      </c>
      <c r="D40" s="153" t="s">
        <v>476</v>
      </c>
      <c r="E40" s="155"/>
      <c r="F40" s="152"/>
      <c r="G40" s="140"/>
      <c r="H40" s="55" t="s">
        <v>789</v>
      </c>
      <c r="I40" s="41"/>
      <c r="J40" s="41"/>
      <c r="K40" s="41"/>
      <c r="L40" s="153" t="s">
        <v>476</v>
      </c>
      <c r="M40" s="953"/>
      <c r="N40" s="952"/>
    </row>
    <row r="41" spans="1:27" ht="13.5" customHeight="1">
      <c r="A41" s="63" t="s">
        <v>674</v>
      </c>
      <c r="B41" s="57"/>
      <c r="D41" s="153" t="s">
        <v>514</v>
      </c>
      <c r="E41" s="56" t="s">
        <v>513</v>
      </c>
      <c r="F41" s="196"/>
      <c r="G41" s="140"/>
      <c r="H41" s="63" t="s">
        <v>674</v>
      </c>
      <c r="I41" s="166" t="s">
        <v>231</v>
      </c>
      <c r="J41" s="41"/>
      <c r="K41" s="41"/>
      <c r="L41" s="153" t="s">
        <v>514</v>
      </c>
      <c r="M41" s="60" t="s">
        <v>513</v>
      </c>
      <c r="N41" s="953"/>
    </row>
    <row r="42" spans="1:27" ht="13.5" customHeight="1">
      <c r="A42" s="63" t="s">
        <v>647</v>
      </c>
      <c r="B42" s="57"/>
      <c r="G42" s="140"/>
      <c r="H42" s="63" t="s">
        <v>647</v>
      </c>
      <c r="I42" s="166" t="s">
        <v>231</v>
      </c>
      <c r="J42" s="41"/>
      <c r="K42" s="41"/>
      <c r="L42" s="41"/>
      <c r="M42" s="70"/>
      <c r="N42" s="41"/>
    </row>
    <row r="43" spans="1:27" ht="13.5" customHeight="1">
      <c r="A43" s="63" t="s">
        <v>670</v>
      </c>
      <c r="B43" s="57"/>
      <c r="D43" s="55" t="s">
        <v>753</v>
      </c>
      <c r="F43" s="129" t="s">
        <v>372</v>
      </c>
      <c r="G43" s="140"/>
      <c r="H43" s="63" t="s">
        <v>670</v>
      </c>
      <c r="I43" s="166" t="s">
        <v>231</v>
      </c>
      <c r="J43" s="41"/>
      <c r="L43" s="55" t="s">
        <v>753</v>
      </c>
      <c r="M43" s="70"/>
      <c r="N43" s="52"/>
    </row>
    <row r="44" spans="1:27" ht="12.75" customHeight="1">
      <c r="A44" s="63" t="s">
        <v>646</v>
      </c>
      <c r="B44" s="57"/>
      <c r="C44" s="63"/>
      <c r="D44" s="41" t="s">
        <v>788</v>
      </c>
      <c r="E44" s="62"/>
      <c r="F44" s="195"/>
      <c r="G44" s="646"/>
      <c r="H44" s="63" t="s">
        <v>646</v>
      </c>
      <c r="I44" s="166" t="s">
        <v>231</v>
      </c>
      <c r="J44" s="63"/>
      <c r="K44" s="41"/>
      <c r="L44" s="41" t="s">
        <v>788</v>
      </c>
      <c r="M44" s="1030" t="s">
        <v>787</v>
      </c>
      <c r="N44" s="1031"/>
    </row>
    <row r="45" spans="1:27">
      <c r="A45" s="63" t="s">
        <v>786</v>
      </c>
      <c r="B45" s="57"/>
      <c r="C45" s="47"/>
      <c r="D45" s="41" t="s">
        <v>785</v>
      </c>
      <c r="E45" s="62"/>
      <c r="F45" s="195"/>
      <c r="G45" s="639"/>
      <c r="H45" s="63" t="s">
        <v>786</v>
      </c>
      <c r="I45" s="166" t="s">
        <v>231</v>
      </c>
      <c r="J45" s="47"/>
      <c r="K45" s="41"/>
      <c r="L45" s="41" t="s">
        <v>785</v>
      </c>
      <c r="M45" s="1032"/>
      <c r="N45" s="1033"/>
    </row>
    <row r="46" spans="1:27">
      <c r="A46" s="63" t="s">
        <v>383</v>
      </c>
      <c r="B46" s="57"/>
      <c r="C46" s="47"/>
      <c r="D46" s="41" t="s">
        <v>874</v>
      </c>
      <c r="E46" s="62"/>
      <c r="F46" s="195"/>
      <c r="G46" s="645"/>
      <c r="H46" s="63" t="s">
        <v>383</v>
      </c>
      <c r="I46" s="166" t="s">
        <v>231</v>
      </c>
      <c r="J46" s="47"/>
      <c r="K46" s="41"/>
      <c r="L46" s="41" t="s">
        <v>874</v>
      </c>
      <c r="M46" s="1032"/>
      <c r="N46" s="1033"/>
    </row>
    <row r="47" spans="1:27">
      <c r="A47" s="63" t="s">
        <v>667</v>
      </c>
      <c r="B47" s="57"/>
      <c r="C47" s="47"/>
      <c r="D47" s="41" t="s">
        <v>873</v>
      </c>
      <c r="E47" s="62"/>
      <c r="F47" s="195"/>
      <c r="G47" s="645"/>
      <c r="H47" s="63" t="s">
        <v>667</v>
      </c>
      <c r="I47" s="166" t="s">
        <v>231</v>
      </c>
      <c r="J47" s="47"/>
      <c r="L47" s="41" t="s">
        <v>873</v>
      </c>
      <c r="M47" s="1032"/>
      <c r="N47" s="1033"/>
    </row>
    <row r="48" spans="1:27">
      <c r="A48" s="63" t="s">
        <v>872</v>
      </c>
      <c r="B48" s="57"/>
      <c r="C48" s="47"/>
      <c r="D48" s="41" t="s">
        <v>871</v>
      </c>
      <c r="E48" s="62"/>
      <c r="F48" s="195"/>
      <c r="G48" s="645"/>
      <c r="H48" s="63" t="s">
        <v>872</v>
      </c>
      <c r="I48" s="166" t="s">
        <v>231</v>
      </c>
      <c r="J48" s="47"/>
      <c r="K48" s="41"/>
      <c r="L48" s="41" t="s">
        <v>871</v>
      </c>
      <c r="M48" s="1034"/>
      <c r="N48" s="1035"/>
    </row>
    <row r="49" spans="1:14" ht="13">
      <c r="A49" s="45"/>
      <c r="B49" s="45"/>
      <c r="C49" s="45"/>
      <c r="D49" s="45"/>
      <c r="E49" s="45"/>
      <c r="F49" s="45"/>
      <c r="G49" s="45"/>
      <c r="H49" s="45"/>
      <c r="I49" s="45"/>
      <c r="J49" s="45"/>
      <c r="K49" s="45"/>
      <c r="L49" s="45"/>
      <c r="M49" s="45"/>
      <c r="N49" s="45"/>
    </row>
    <row r="50" spans="1:14" ht="13">
      <c r="A50" s="40"/>
      <c r="B50" s="40"/>
      <c r="C50" s="40"/>
      <c r="D50" s="40"/>
      <c r="E50" s="40"/>
      <c r="F50" s="40"/>
      <c r="G50" s="40"/>
      <c r="H50" s="40"/>
    </row>
    <row r="51" spans="1:14" ht="13">
      <c r="A51" s="40"/>
      <c r="B51" s="40"/>
      <c r="C51" s="40"/>
      <c r="D51" s="40"/>
      <c r="E51" s="40"/>
      <c r="F51" s="40"/>
      <c r="G51" s="40"/>
      <c r="H51" s="40"/>
    </row>
    <row r="52" spans="1:14" ht="13">
      <c r="A52" s="40"/>
      <c r="B52" s="40"/>
      <c r="C52" s="40"/>
      <c r="D52" s="40"/>
      <c r="E52" s="40"/>
      <c r="F52" s="40"/>
      <c r="G52" s="40"/>
      <c r="H52" s="40"/>
    </row>
    <row r="53" spans="1:14" ht="13">
      <c r="A53" s="40"/>
      <c r="B53" s="40"/>
      <c r="C53" s="40"/>
      <c r="D53" s="40"/>
      <c r="E53" s="40"/>
      <c r="F53" s="40"/>
      <c r="G53" s="40"/>
      <c r="H53" s="40"/>
    </row>
    <row r="54" spans="1:14" ht="13">
      <c r="A54" s="40"/>
      <c r="B54" s="40"/>
      <c r="C54" s="40"/>
      <c r="D54" s="40"/>
      <c r="E54" s="40"/>
      <c r="F54" s="40"/>
      <c r="G54" s="40"/>
      <c r="H54" s="40"/>
    </row>
    <row r="55" spans="1:14" ht="13">
      <c r="A55" s="40"/>
      <c r="B55" s="40"/>
      <c r="C55" s="40"/>
      <c r="D55" s="40"/>
      <c r="E55" s="40"/>
      <c r="F55" s="40"/>
      <c r="G55" s="40"/>
      <c r="H55" s="40"/>
    </row>
    <row r="56" spans="1:14" ht="13">
      <c r="A56" s="40"/>
      <c r="B56" s="40"/>
      <c r="C56" s="40"/>
      <c r="D56" s="40"/>
      <c r="E56" s="40"/>
      <c r="F56" s="40"/>
      <c r="G56" s="40"/>
      <c r="H56" s="40"/>
    </row>
    <row r="57" spans="1:14" ht="13">
      <c r="A57" s="40"/>
      <c r="B57" s="40"/>
      <c r="C57" s="40"/>
      <c r="D57" s="40"/>
      <c r="E57" s="40"/>
      <c r="F57" s="40"/>
      <c r="G57" s="40"/>
      <c r="H57" s="40"/>
    </row>
    <row r="58" spans="1:14" ht="13">
      <c r="A58" s="40"/>
      <c r="B58" s="40"/>
      <c r="C58" s="40"/>
      <c r="D58" s="40"/>
      <c r="E58" s="40"/>
      <c r="F58" s="40"/>
      <c r="G58" s="40"/>
      <c r="H58" s="40"/>
    </row>
    <row r="59" spans="1:14" ht="13">
      <c r="A59" s="40"/>
      <c r="B59" s="40"/>
      <c r="C59" s="40"/>
      <c r="D59" s="40"/>
      <c r="E59" s="40"/>
      <c r="F59" s="40"/>
      <c r="G59" s="40"/>
      <c r="H59" s="40"/>
    </row>
    <row r="60" spans="1:14" ht="13">
      <c r="A60" s="40"/>
      <c r="B60" s="40"/>
      <c r="C60" s="40"/>
      <c r="D60" s="40"/>
      <c r="E60" s="40"/>
      <c r="F60" s="40"/>
      <c r="G60" s="40"/>
      <c r="H60" s="40"/>
    </row>
    <row r="61" spans="1:14" ht="13">
      <c r="A61" s="40"/>
      <c r="B61" s="40"/>
      <c r="C61" s="40"/>
      <c r="D61" s="40"/>
      <c r="E61" s="40"/>
      <c r="F61" s="40"/>
      <c r="G61" s="40"/>
      <c r="H61" s="40"/>
    </row>
    <row r="62" spans="1:14" ht="13">
      <c r="A62" s="40"/>
      <c r="B62" s="40"/>
      <c r="C62" s="40"/>
      <c r="D62" s="40"/>
      <c r="E62" s="40"/>
      <c r="F62" s="40"/>
      <c r="G62" s="40"/>
      <c r="H62" s="40"/>
    </row>
    <row r="63" spans="1:14" ht="13">
      <c r="A63" s="40"/>
      <c r="B63" s="40"/>
      <c r="C63" s="40"/>
      <c r="D63" s="40"/>
      <c r="E63" s="40"/>
      <c r="F63" s="40"/>
      <c r="G63" s="40"/>
      <c r="H63" s="40"/>
    </row>
    <row r="64" spans="1:14" ht="13">
      <c r="A64" s="40"/>
      <c r="B64" s="40"/>
      <c r="C64" s="40"/>
      <c r="D64" s="40"/>
      <c r="E64" s="40"/>
      <c r="F64" s="40"/>
      <c r="G64" s="40"/>
      <c r="H64" s="40"/>
    </row>
    <row r="65" spans="1:8" ht="13">
      <c r="A65" s="40"/>
      <c r="B65" s="40"/>
      <c r="C65" s="40"/>
      <c r="D65" s="40"/>
      <c r="E65" s="40"/>
      <c r="F65" s="40"/>
      <c r="G65" s="40"/>
      <c r="H65" s="40"/>
    </row>
    <row r="66" spans="1:8" ht="13">
      <c r="A66" s="40"/>
      <c r="B66" s="40"/>
      <c r="C66" s="40"/>
      <c r="D66" s="40"/>
      <c r="E66" s="40"/>
      <c r="F66" s="40"/>
      <c r="G66" s="40"/>
      <c r="H66" s="40"/>
    </row>
    <row r="67" spans="1:8" ht="13">
      <c r="A67" s="40"/>
      <c r="B67" s="40"/>
      <c r="C67" s="40"/>
      <c r="D67" s="40"/>
      <c r="E67" s="40"/>
      <c r="F67" s="40"/>
      <c r="G67" s="40"/>
      <c r="H67" s="40"/>
    </row>
    <row r="68" spans="1:8" ht="13">
      <c r="A68" s="40"/>
      <c r="B68" s="40"/>
      <c r="C68" s="40"/>
      <c r="D68" s="40"/>
      <c r="E68" s="40"/>
      <c r="F68" s="40"/>
      <c r="G68" s="40"/>
      <c r="H68" s="40"/>
    </row>
    <row r="69" spans="1:8" ht="13">
      <c r="A69" s="40"/>
      <c r="B69" s="40"/>
      <c r="C69" s="40"/>
      <c r="D69" s="40"/>
      <c r="E69" s="40"/>
      <c r="F69" s="40"/>
      <c r="G69" s="40"/>
      <c r="H69" s="40"/>
    </row>
    <row r="70" spans="1:8" ht="13">
      <c r="A70" s="40"/>
      <c r="B70" s="40"/>
      <c r="C70" s="40"/>
      <c r="D70" s="40"/>
      <c r="E70" s="40"/>
      <c r="F70" s="40"/>
      <c r="G70" s="40"/>
      <c r="H70" s="40"/>
    </row>
    <row r="71" spans="1:8" ht="13">
      <c r="A71" s="40"/>
      <c r="B71" s="40"/>
      <c r="C71" s="40"/>
      <c r="D71" s="40"/>
      <c r="E71" s="40"/>
      <c r="F71" s="40"/>
      <c r="G71" s="40"/>
      <c r="H71" s="40"/>
    </row>
    <row r="72" spans="1:8" ht="13">
      <c r="A72" s="40"/>
      <c r="B72" s="40"/>
      <c r="C72" s="40"/>
      <c r="D72" s="40"/>
      <c r="E72" s="40"/>
      <c r="F72" s="40"/>
      <c r="G72" s="40"/>
      <c r="H72" s="40"/>
    </row>
    <row r="73" spans="1:8" ht="13">
      <c r="A73" s="40"/>
      <c r="B73" s="40"/>
      <c r="C73" s="40"/>
      <c r="D73" s="40"/>
      <c r="E73" s="40"/>
      <c r="F73" s="40"/>
      <c r="G73" s="40"/>
      <c r="H73" s="40"/>
    </row>
    <row r="74" spans="1:8" ht="13">
      <c r="A74" s="40"/>
      <c r="B74" s="40"/>
      <c r="C74" s="40"/>
      <c r="D74" s="40"/>
      <c r="E74" s="40"/>
      <c r="F74" s="40"/>
      <c r="G74" s="40"/>
      <c r="H74" s="40"/>
    </row>
    <row r="75" spans="1:8" ht="13">
      <c r="A75" s="40"/>
      <c r="B75" s="40"/>
      <c r="C75" s="40"/>
      <c r="D75" s="40"/>
      <c r="E75" s="40"/>
      <c r="F75" s="40"/>
      <c r="G75" s="40"/>
      <c r="H75" s="40"/>
    </row>
    <row r="76" spans="1:8" ht="13">
      <c r="A76" s="40"/>
      <c r="B76" s="40"/>
      <c r="C76" s="40"/>
      <c r="D76" s="40"/>
      <c r="E76" s="40"/>
      <c r="F76" s="40"/>
      <c r="G76" s="40"/>
      <c r="H76" s="40"/>
    </row>
    <row r="77" spans="1:8" ht="13">
      <c r="A77" s="40"/>
      <c r="B77" s="40"/>
      <c r="C77" s="40"/>
      <c r="D77" s="40"/>
      <c r="E77" s="40"/>
      <c r="F77" s="40"/>
      <c r="G77" s="40"/>
      <c r="H77" s="40"/>
    </row>
    <row r="78" spans="1:8" ht="13">
      <c r="A78" s="40"/>
      <c r="B78" s="40"/>
      <c r="C78" s="40"/>
      <c r="D78" s="40"/>
      <c r="E78" s="40"/>
      <c r="F78" s="40"/>
      <c r="G78" s="40"/>
      <c r="H78" s="40"/>
    </row>
    <row r="79" spans="1:8" ht="13">
      <c r="A79" s="40"/>
      <c r="B79" s="40"/>
      <c r="C79" s="40"/>
      <c r="D79" s="40"/>
      <c r="E79" s="40"/>
      <c r="F79" s="40"/>
      <c r="G79" s="40"/>
      <c r="H79" s="40"/>
    </row>
    <row r="80" spans="1:8" ht="13">
      <c r="A80" s="40"/>
      <c r="B80" s="40"/>
      <c r="C80" s="40"/>
      <c r="D80" s="40"/>
      <c r="E80" s="40"/>
      <c r="F80" s="40"/>
      <c r="G80" s="40"/>
      <c r="H80" s="40"/>
    </row>
    <row r="81" spans="1:8" ht="13">
      <c r="A81" s="40"/>
      <c r="B81" s="40"/>
      <c r="C81" s="40"/>
      <c r="D81" s="40"/>
      <c r="E81" s="40"/>
      <c r="F81" s="40"/>
      <c r="G81" s="40"/>
      <c r="H81" s="40"/>
    </row>
    <row r="82" spans="1:8" ht="13">
      <c r="A82" s="40"/>
      <c r="B82" s="40"/>
      <c r="C82" s="40"/>
      <c r="D82" s="40"/>
      <c r="E82" s="40"/>
      <c r="F82" s="40"/>
      <c r="G82" s="40"/>
      <c r="H82" s="40"/>
    </row>
    <row r="83" spans="1:8" ht="13">
      <c r="A83" s="40"/>
      <c r="B83" s="40"/>
      <c r="C83" s="40"/>
      <c r="D83" s="40"/>
      <c r="E83" s="40"/>
      <c r="F83" s="40"/>
      <c r="G83" s="40"/>
      <c r="H83" s="40"/>
    </row>
    <row r="84" spans="1:8" ht="13">
      <c r="A84" s="40"/>
      <c r="B84" s="40"/>
      <c r="C84" s="40"/>
      <c r="D84" s="40"/>
      <c r="E84" s="40"/>
      <c r="F84" s="40"/>
      <c r="G84" s="40"/>
      <c r="H84" s="40"/>
    </row>
    <row r="85" spans="1:8" ht="13">
      <c r="A85" s="40"/>
      <c r="B85" s="40"/>
      <c r="C85" s="40"/>
      <c r="D85" s="40"/>
      <c r="E85" s="40"/>
      <c r="F85" s="40"/>
      <c r="G85" s="40"/>
      <c r="H85" s="40"/>
    </row>
    <row r="86" spans="1:8" ht="13">
      <c r="A86" s="40"/>
      <c r="B86" s="40"/>
      <c r="C86" s="40"/>
      <c r="D86" s="40"/>
      <c r="E86" s="40"/>
      <c r="F86" s="40"/>
      <c r="G86" s="40"/>
      <c r="H86" s="40"/>
    </row>
    <row r="87" spans="1:8" ht="13">
      <c r="A87" s="40"/>
      <c r="B87" s="40"/>
      <c r="C87" s="40"/>
      <c r="D87" s="40"/>
      <c r="E87" s="40"/>
      <c r="F87" s="40"/>
      <c r="G87" s="40"/>
      <c r="H87" s="40"/>
    </row>
    <row r="88" spans="1:8" ht="13">
      <c r="A88" s="40"/>
      <c r="B88" s="40"/>
      <c r="C88" s="40"/>
      <c r="D88" s="40"/>
      <c r="E88" s="40"/>
      <c r="F88" s="40"/>
      <c r="G88" s="40"/>
      <c r="H88" s="40"/>
    </row>
    <row r="89" spans="1:8" ht="13">
      <c r="A89" s="40"/>
      <c r="B89" s="40"/>
      <c r="C89" s="40"/>
      <c r="D89" s="40"/>
      <c r="E89" s="40"/>
      <c r="F89" s="40"/>
      <c r="G89" s="40"/>
      <c r="H89" s="40"/>
    </row>
    <row r="90" spans="1:8" ht="13">
      <c r="A90" s="40"/>
      <c r="B90" s="40"/>
      <c r="C90" s="40"/>
      <c r="D90" s="40"/>
      <c r="E90" s="40"/>
      <c r="F90" s="40"/>
      <c r="G90" s="40"/>
      <c r="H90" s="40"/>
    </row>
    <row r="91" spans="1:8" ht="13">
      <c r="A91" s="40"/>
      <c r="B91" s="40"/>
      <c r="C91" s="40"/>
      <c r="D91" s="40"/>
      <c r="E91" s="40"/>
      <c r="F91" s="40"/>
      <c r="G91" s="40"/>
      <c r="H91" s="40"/>
    </row>
    <row r="92" spans="1:8" ht="13">
      <c r="A92" s="40"/>
      <c r="B92" s="40"/>
      <c r="C92" s="40"/>
      <c r="D92" s="40"/>
      <c r="E92" s="40"/>
      <c r="F92" s="40"/>
      <c r="G92" s="40"/>
      <c r="H92" s="40"/>
    </row>
    <row r="93" spans="1:8" ht="13">
      <c r="A93" s="40"/>
      <c r="B93" s="40"/>
      <c r="C93" s="40"/>
      <c r="D93" s="40"/>
      <c r="E93" s="40"/>
      <c r="F93" s="40"/>
      <c r="G93" s="40"/>
      <c r="H93" s="40"/>
    </row>
    <row r="94" spans="1:8" ht="13">
      <c r="A94" s="40"/>
      <c r="B94" s="40"/>
      <c r="C94" s="40"/>
      <c r="D94" s="40"/>
      <c r="E94" s="40"/>
      <c r="F94" s="40"/>
      <c r="G94" s="40"/>
      <c r="H94" s="40"/>
    </row>
    <row r="95" spans="1:8" ht="13">
      <c r="A95" s="40"/>
      <c r="B95" s="40"/>
      <c r="C95" s="40"/>
      <c r="D95" s="40"/>
      <c r="E95" s="40"/>
      <c r="F95" s="40"/>
      <c r="G95" s="40"/>
      <c r="H95" s="40"/>
    </row>
    <row r="96" spans="1:8" ht="13">
      <c r="A96" s="40"/>
      <c r="B96" s="40"/>
      <c r="C96" s="40"/>
      <c r="D96" s="40"/>
      <c r="E96" s="40"/>
      <c r="F96" s="40"/>
      <c r="G96" s="40"/>
      <c r="H96" s="40"/>
    </row>
    <row r="97" spans="1:8" ht="13">
      <c r="A97" s="40"/>
      <c r="B97" s="40"/>
      <c r="C97" s="40"/>
      <c r="D97" s="40"/>
      <c r="E97" s="40"/>
      <c r="F97" s="40"/>
      <c r="G97" s="40"/>
      <c r="H97" s="40"/>
    </row>
    <row r="98" spans="1:8" ht="13">
      <c r="A98" s="40"/>
      <c r="B98" s="40"/>
      <c r="C98" s="40"/>
      <c r="D98" s="40"/>
      <c r="E98" s="40"/>
      <c r="F98" s="40"/>
      <c r="G98" s="40"/>
      <c r="H98" s="40"/>
    </row>
    <row r="99" spans="1:8" ht="13">
      <c r="A99" s="40"/>
      <c r="B99" s="40"/>
      <c r="C99" s="40"/>
      <c r="D99" s="40"/>
      <c r="E99" s="40"/>
      <c r="F99" s="40"/>
      <c r="G99" s="40"/>
      <c r="H99" s="40"/>
    </row>
  </sheetData>
  <mergeCells count="41">
    <mergeCell ref="M44:N48"/>
    <mergeCell ref="O33:P33"/>
    <mergeCell ref="O34:P34"/>
    <mergeCell ref="M35:M40"/>
    <mergeCell ref="O35:P35"/>
    <mergeCell ref="N36:N41"/>
    <mergeCell ref="O36:P36"/>
    <mergeCell ref="E31:F31"/>
    <mergeCell ref="M31:N31"/>
    <mergeCell ref="O31:P31"/>
    <mergeCell ref="E32:F32"/>
    <mergeCell ref="M32:N32"/>
    <mergeCell ref="O32:P32"/>
    <mergeCell ref="M26:M30"/>
    <mergeCell ref="N26:N30"/>
    <mergeCell ref="O26:P26"/>
    <mergeCell ref="O27:P27"/>
    <mergeCell ref="O28:P28"/>
    <mergeCell ref="O29:P29"/>
    <mergeCell ref="O30:P30"/>
    <mergeCell ref="E20:F20"/>
    <mergeCell ref="M20:N20"/>
    <mergeCell ref="O20:P20"/>
    <mergeCell ref="O21:P21"/>
    <mergeCell ref="O22:P22"/>
    <mergeCell ref="B6:G6"/>
    <mergeCell ref="B7:C7"/>
    <mergeCell ref="E19:F19"/>
    <mergeCell ref="M19:N19"/>
    <mergeCell ref="O19:P19"/>
    <mergeCell ref="E7:G7"/>
    <mergeCell ref="I7:J7"/>
    <mergeCell ref="M7:N7"/>
    <mergeCell ref="M14:M18"/>
    <mergeCell ref="N14:N18"/>
    <mergeCell ref="B3:G3"/>
    <mergeCell ref="I3:N3"/>
    <mergeCell ref="B4:G4"/>
    <mergeCell ref="I4:N4"/>
    <mergeCell ref="B5:G5"/>
    <mergeCell ref="I5:N5"/>
  </mergeCells>
  <phoneticPr fontId="2" type="noConversion"/>
  <pageMargins left="0.5" right="0.5" top="1" bottom="0.5" header="0.5" footer="0.5"/>
  <pageSetup scale="97" orientation="portrait" horizontalDpi="4294967292" verticalDpi="4294967292"/>
  <headerFooter>
    <oddHeader>&amp;L&amp;"Optima,Bold"6.8 FAN COIL UNITS&amp;"Optima,Regular"&amp;8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Layout" workbookViewId="0"/>
  </sheetViews>
  <sheetFormatPr baseColWidth="10" defaultColWidth="11" defaultRowHeight="14" x14ac:dyDescent="0"/>
  <cols>
    <col min="1" max="1" width="19.42578125" style="41" customWidth="1"/>
    <col min="2" max="2" width="8.85546875" style="41" customWidth="1"/>
    <col min="3" max="3" width="8.5703125" style="41" customWidth="1"/>
    <col min="4" max="4" width="15.85546875" style="41" customWidth="1"/>
    <col min="5" max="6" width="9.5703125" style="41" customWidth="1"/>
    <col min="7" max="7" width="4.28515625" style="41" customWidth="1"/>
    <col min="8" max="8" width="10" style="41" customWidth="1"/>
    <col min="9" max="9" width="8.140625" style="40" customWidth="1"/>
    <col min="10" max="10" width="12.28515625" style="40" customWidth="1"/>
    <col min="11" max="11" width="11.42578125" style="40" customWidth="1"/>
    <col min="12" max="12" width="2.140625" style="40" customWidth="1"/>
    <col min="13" max="13" width="15.28515625" style="40" customWidth="1"/>
    <col min="14" max="14" width="4.28515625" style="40" customWidth="1"/>
    <col min="15" max="15" width="13.140625" style="40" customWidth="1"/>
    <col min="16" max="16384" width="11" style="40"/>
  </cols>
  <sheetData>
    <row r="1" spans="1:15" s="42" customFormat="1" ht="22" customHeight="1">
      <c r="A1" s="74" t="s">
        <v>1462</v>
      </c>
      <c r="B1" s="41"/>
      <c r="C1" s="41"/>
      <c r="D1" s="41"/>
      <c r="E1" s="50"/>
      <c r="F1" s="47"/>
      <c r="G1" s="47"/>
      <c r="H1" s="118" t="s">
        <v>1463</v>
      </c>
    </row>
    <row r="2" spans="1:15" s="42" customFormat="1" ht="13.5" customHeight="1">
      <c r="A2" s="55" t="s">
        <v>409</v>
      </c>
      <c r="B2" s="41"/>
      <c r="C2" s="41"/>
      <c r="D2" s="41"/>
      <c r="E2" s="47"/>
      <c r="F2" s="47"/>
      <c r="G2" s="72"/>
      <c r="H2" s="55" t="s">
        <v>409</v>
      </c>
      <c r="J2" s="145"/>
      <c r="K2" s="145"/>
      <c r="O2" s="144"/>
    </row>
    <row r="3" spans="1:15" s="42" customFormat="1" ht="13.5" customHeight="1">
      <c r="A3" s="117" t="s">
        <v>475</v>
      </c>
      <c r="B3" s="998"/>
      <c r="C3" s="999"/>
      <c r="D3" s="999"/>
      <c r="E3" s="999"/>
      <c r="F3" s="999"/>
      <c r="G3" s="1000"/>
      <c r="H3" s="117" t="s">
        <v>475</v>
      </c>
      <c r="J3" s="965" t="s">
        <v>474</v>
      </c>
      <c r="K3" s="967"/>
      <c r="M3" s="110" t="s">
        <v>575</v>
      </c>
      <c r="N3" s="110"/>
    </row>
    <row r="4" spans="1:15" s="52" customFormat="1" ht="13.5" customHeight="1">
      <c r="A4" s="117" t="s">
        <v>820</v>
      </c>
      <c r="B4" s="998"/>
      <c r="C4" s="999"/>
      <c r="D4" s="999"/>
      <c r="E4" s="999"/>
      <c r="F4" s="999"/>
      <c r="G4" s="1000"/>
      <c r="H4" s="117" t="s">
        <v>819</v>
      </c>
      <c r="J4" s="965" t="s">
        <v>818</v>
      </c>
      <c r="K4" s="967"/>
      <c r="M4" s="52" t="s">
        <v>674</v>
      </c>
      <c r="N4" s="964" t="s">
        <v>555</v>
      </c>
      <c r="O4" s="964"/>
    </row>
    <row r="5" spans="1:15" s="52" customFormat="1" ht="13.5" customHeight="1">
      <c r="A5" s="117" t="s">
        <v>471</v>
      </c>
      <c r="B5" s="947"/>
      <c r="C5" s="947"/>
      <c r="D5" s="947"/>
      <c r="E5" s="947"/>
      <c r="F5" s="947"/>
      <c r="G5" s="947"/>
      <c r="H5" s="117" t="s">
        <v>471</v>
      </c>
      <c r="J5" s="965" t="s">
        <v>817</v>
      </c>
      <c r="K5" s="967"/>
      <c r="M5" s="52" t="s">
        <v>647</v>
      </c>
      <c r="N5" s="166" t="s">
        <v>563</v>
      </c>
      <c r="O5" s="166"/>
    </row>
    <row r="6" spans="1:15" s="52" customFormat="1" ht="13.5" customHeight="1">
      <c r="A6" s="53" t="s">
        <v>468</v>
      </c>
      <c r="B6" s="968"/>
      <c r="C6" s="969"/>
      <c r="D6" s="61"/>
      <c r="E6" s="1037"/>
      <c r="F6" s="1037"/>
      <c r="G6" s="1037"/>
      <c r="H6" s="53" t="s">
        <v>468</v>
      </c>
      <c r="J6" s="965" t="s">
        <v>816</v>
      </c>
      <c r="K6" s="967"/>
      <c r="M6" s="52" t="s">
        <v>670</v>
      </c>
      <c r="N6" s="1036" t="s">
        <v>815</v>
      </c>
      <c r="O6" s="1036"/>
    </row>
    <row r="7" spans="1:15" s="52" customFormat="1" ht="13.5" customHeight="1">
      <c r="A7" s="65"/>
      <c r="B7" s="47"/>
      <c r="C7" s="47"/>
      <c r="D7" s="47"/>
      <c r="E7" s="65"/>
      <c r="F7" s="66"/>
      <c r="G7" s="66"/>
      <c r="H7" s="66"/>
      <c r="N7" s="1036"/>
      <c r="O7" s="1036"/>
    </row>
    <row r="8" spans="1:15" s="52" customFormat="1" ht="13.5" customHeight="1">
      <c r="A8" s="55" t="s">
        <v>909</v>
      </c>
      <c r="B8" s="63"/>
      <c r="C8" s="63"/>
      <c r="D8" s="84" t="s">
        <v>463</v>
      </c>
      <c r="E8" s="65"/>
      <c r="F8" s="64"/>
      <c r="G8" s="64"/>
      <c r="H8" s="55" t="s">
        <v>909</v>
      </c>
      <c r="J8" s="63"/>
      <c r="K8" s="63"/>
      <c r="N8" s="1036"/>
      <c r="O8" s="1036"/>
    </row>
    <row r="9" spans="1:15" s="52" customFormat="1" ht="13.5" customHeight="1">
      <c r="A9" s="89" t="s">
        <v>502</v>
      </c>
      <c r="B9" s="99"/>
      <c r="C9" s="140"/>
      <c r="E9" s="56" t="s">
        <v>490</v>
      </c>
      <c r="F9" s="56" t="s">
        <v>489</v>
      </c>
      <c r="G9" s="156"/>
      <c r="H9" s="89" t="s">
        <v>502</v>
      </c>
      <c r="J9" s="965" t="s">
        <v>932</v>
      </c>
      <c r="K9" s="967"/>
      <c r="M9" s="52" t="s">
        <v>646</v>
      </c>
      <c r="N9" s="166" t="s">
        <v>555</v>
      </c>
      <c r="O9" s="166"/>
    </row>
    <row r="10" spans="1:15" s="52" customFormat="1" ht="13.5" customHeight="1">
      <c r="A10" s="89" t="s">
        <v>594</v>
      </c>
      <c r="B10" s="57"/>
      <c r="C10" s="63"/>
      <c r="D10" s="153" t="s">
        <v>687</v>
      </c>
      <c r="E10" s="155"/>
      <c r="F10" s="57"/>
      <c r="G10" s="68"/>
      <c r="H10" s="89" t="s">
        <v>594</v>
      </c>
      <c r="J10" s="965" t="s">
        <v>932</v>
      </c>
      <c r="K10" s="967"/>
      <c r="M10" s="52" t="s">
        <v>786</v>
      </c>
      <c r="N10" s="166" t="s">
        <v>555</v>
      </c>
      <c r="O10" s="166"/>
    </row>
    <row r="11" spans="1:15" s="52" customFormat="1" ht="13.5" customHeight="1">
      <c r="A11" s="89" t="s">
        <v>466</v>
      </c>
      <c r="B11" s="57"/>
      <c r="C11" s="140"/>
      <c r="D11" s="153" t="s">
        <v>684</v>
      </c>
      <c r="E11" s="155"/>
      <c r="F11" s="99"/>
      <c r="G11" s="156"/>
      <c r="H11" s="89" t="s">
        <v>466</v>
      </c>
      <c r="J11" s="965" t="s">
        <v>814</v>
      </c>
      <c r="K11" s="967"/>
      <c r="M11" s="52" t="s">
        <v>383</v>
      </c>
      <c r="N11" s="166" t="s">
        <v>555</v>
      </c>
      <c r="O11" s="166"/>
    </row>
    <row r="12" spans="1:15" s="52" customFormat="1" ht="13.5" customHeight="1">
      <c r="A12" s="89" t="s">
        <v>718</v>
      </c>
      <c r="B12" s="99"/>
      <c r="C12" s="63"/>
      <c r="D12" s="153" t="s">
        <v>682</v>
      </c>
      <c r="E12" s="155"/>
      <c r="F12" s="99"/>
      <c r="G12" s="68"/>
      <c r="H12" s="89" t="s">
        <v>718</v>
      </c>
      <c r="J12" s="965" t="s">
        <v>932</v>
      </c>
      <c r="K12" s="967"/>
      <c r="M12" s="52" t="s">
        <v>667</v>
      </c>
      <c r="N12" s="166" t="s">
        <v>555</v>
      </c>
      <c r="O12" s="166"/>
    </row>
    <row r="13" spans="1:15" s="52" customFormat="1" ht="13.5" customHeight="1">
      <c r="A13" s="89" t="s">
        <v>483</v>
      </c>
      <c r="B13" s="57"/>
      <c r="C13" s="140"/>
      <c r="D13" s="153" t="s">
        <v>678</v>
      </c>
      <c r="E13" s="159"/>
      <c r="F13" s="57"/>
      <c r="G13" s="156"/>
      <c r="H13" s="89" t="s">
        <v>483</v>
      </c>
      <c r="J13" s="965" t="s">
        <v>932</v>
      </c>
      <c r="K13" s="967"/>
      <c r="M13" s="52" t="s">
        <v>666</v>
      </c>
      <c r="N13" s="166" t="s">
        <v>555</v>
      </c>
      <c r="O13" s="166"/>
    </row>
    <row r="14" spans="1:15" s="52" customFormat="1" ht="13.5" customHeight="1">
      <c r="A14" s="89"/>
      <c r="B14" s="140"/>
      <c r="C14" s="63"/>
      <c r="D14" s="153" t="s">
        <v>484</v>
      </c>
      <c r="E14" s="155"/>
      <c r="F14" s="157"/>
      <c r="G14" s="68"/>
      <c r="H14" s="156"/>
      <c r="M14" s="52" t="s">
        <v>784</v>
      </c>
      <c r="N14" s="166" t="s">
        <v>555</v>
      </c>
      <c r="O14" s="166"/>
    </row>
    <row r="15" spans="1:15" s="52" customFormat="1" ht="13.5" customHeight="1">
      <c r="A15" s="94" t="s">
        <v>906</v>
      </c>
      <c r="B15" s="93"/>
      <c r="C15" s="63"/>
      <c r="D15" s="153" t="s">
        <v>567</v>
      </c>
      <c r="E15" s="155"/>
      <c r="F15" s="157"/>
      <c r="G15" s="68"/>
      <c r="H15" s="94" t="s">
        <v>906</v>
      </c>
      <c r="J15" s="63"/>
      <c r="K15" s="63"/>
    </row>
    <row r="16" spans="1:15" s="52" customFormat="1" ht="13.5" customHeight="1">
      <c r="A16" s="89" t="s">
        <v>550</v>
      </c>
      <c r="B16" s="57"/>
      <c r="C16" s="63"/>
      <c r="D16" s="153" t="s">
        <v>565</v>
      </c>
      <c r="E16" s="56" t="s">
        <v>513</v>
      </c>
      <c r="F16" s="152"/>
      <c r="G16" s="68"/>
      <c r="H16" s="89" t="s">
        <v>550</v>
      </c>
      <c r="J16" s="965" t="s">
        <v>639</v>
      </c>
      <c r="K16" s="967"/>
    </row>
    <row r="17" spans="1:15" s="52" customFormat="1" ht="13.5" customHeight="1">
      <c r="A17" s="89" t="s">
        <v>493</v>
      </c>
      <c r="B17" s="57"/>
      <c r="D17" s="153" t="s">
        <v>564</v>
      </c>
      <c r="E17" s="155"/>
      <c r="F17" s="152"/>
      <c r="G17" s="68"/>
      <c r="H17" s="89" t="s">
        <v>493</v>
      </c>
      <c r="J17" s="965" t="s">
        <v>639</v>
      </c>
      <c r="K17" s="967"/>
    </row>
    <row r="18" spans="1:15" s="52" customFormat="1" ht="13.5" customHeight="1">
      <c r="A18" s="89" t="s">
        <v>549</v>
      </c>
      <c r="B18" s="57"/>
      <c r="D18" s="153" t="s">
        <v>561</v>
      </c>
      <c r="E18" s="56" t="s">
        <v>513</v>
      </c>
      <c r="F18" s="152"/>
      <c r="G18" s="63"/>
      <c r="H18" s="89" t="s">
        <v>549</v>
      </c>
      <c r="J18" s="965" t="s">
        <v>639</v>
      </c>
      <c r="K18" s="967"/>
    </row>
    <row r="19" spans="1:15" s="52" customFormat="1" ht="13.5" customHeight="1">
      <c r="A19" s="89" t="s">
        <v>485</v>
      </c>
      <c r="B19" s="57"/>
      <c r="D19" s="153" t="s">
        <v>514</v>
      </c>
      <c r="E19" s="56" t="s">
        <v>513</v>
      </c>
      <c r="F19" s="152"/>
      <c r="G19" s="63"/>
      <c r="H19" s="89" t="s">
        <v>485</v>
      </c>
      <c r="J19" s="965" t="s">
        <v>639</v>
      </c>
      <c r="K19" s="967"/>
    </row>
    <row r="20" spans="1:15" s="52" customFormat="1" ht="13.5" customHeight="1">
      <c r="A20" s="89" t="s">
        <v>645</v>
      </c>
      <c r="B20" s="57"/>
      <c r="E20" s="63"/>
      <c r="F20" s="68"/>
      <c r="G20" s="63"/>
      <c r="H20" s="89" t="s">
        <v>645</v>
      </c>
      <c r="J20" s="965" t="s">
        <v>639</v>
      </c>
      <c r="K20" s="967"/>
    </row>
    <row r="21" spans="1:15" s="52" customFormat="1" ht="13.5" customHeight="1">
      <c r="A21" s="89" t="s">
        <v>344</v>
      </c>
      <c r="B21" s="57"/>
      <c r="H21" s="89" t="s">
        <v>344</v>
      </c>
      <c r="J21" s="965" t="s">
        <v>639</v>
      </c>
      <c r="K21" s="967"/>
    </row>
    <row r="22" spans="1:15" s="52" customFormat="1" ht="13.5" customHeight="1">
      <c r="A22" s="89" t="s">
        <v>484</v>
      </c>
      <c r="B22" s="57"/>
      <c r="D22" s="110" t="s">
        <v>575</v>
      </c>
      <c r="E22" s="63"/>
      <c r="F22" s="106" t="s">
        <v>372</v>
      </c>
      <c r="G22" s="63"/>
      <c r="H22" s="89" t="s">
        <v>484</v>
      </c>
      <c r="J22" s="965" t="s">
        <v>639</v>
      </c>
      <c r="K22" s="967"/>
    </row>
    <row r="23" spans="1:15" s="52" customFormat="1" ht="13.5" customHeight="1">
      <c r="A23" s="89" t="s">
        <v>481</v>
      </c>
      <c r="B23" s="57"/>
      <c r="D23" s="63" t="s">
        <v>674</v>
      </c>
      <c r="E23" s="57"/>
      <c r="F23" s="202" t="s">
        <v>642</v>
      </c>
      <c r="G23" s="63"/>
      <c r="H23" s="89" t="s">
        <v>481</v>
      </c>
      <c r="J23" s="965" t="s">
        <v>639</v>
      </c>
      <c r="K23" s="967"/>
    </row>
    <row r="24" spans="1:15" s="52" customFormat="1" ht="13.5" customHeight="1">
      <c r="A24" s="89" t="s">
        <v>341</v>
      </c>
      <c r="B24" s="57"/>
      <c r="D24" s="63" t="s">
        <v>647</v>
      </c>
      <c r="E24" s="57"/>
      <c r="F24" s="202" t="s">
        <v>642</v>
      </c>
      <c r="G24" s="63"/>
      <c r="H24" s="89" t="s">
        <v>341</v>
      </c>
      <c r="J24" s="965" t="s">
        <v>639</v>
      </c>
      <c r="K24" s="967"/>
    </row>
    <row r="25" spans="1:15" s="52" customFormat="1" ht="13.5" customHeight="1">
      <c r="A25" s="89" t="s">
        <v>931</v>
      </c>
      <c r="B25" s="138" t="s">
        <v>643</v>
      </c>
      <c r="D25" s="63" t="s">
        <v>670</v>
      </c>
      <c r="E25" s="57"/>
      <c r="F25" s="202" t="s">
        <v>642</v>
      </c>
      <c r="G25" s="63"/>
      <c r="H25" s="89" t="s">
        <v>931</v>
      </c>
      <c r="J25" s="965" t="s">
        <v>639</v>
      </c>
      <c r="K25" s="967"/>
    </row>
    <row r="26" spans="1:15" s="52" customFormat="1" ht="13.5" customHeight="1">
      <c r="A26" s="52" t="s">
        <v>340</v>
      </c>
      <c r="B26" s="57"/>
      <c r="D26" s="63" t="s">
        <v>646</v>
      </c>
      <c r="E26" s="57"/>
      <c r="F26" s="202" t="s">
        <v>642</v>
      </c>
      <c r="G26" s="63"/>
      <c r="H26" s="52" t="s">
        <v>340</v>
      </c>
      <c r="J26" s="965" t="s">
        <v>638</v>
      </c>
      <c r="K26" s="967"/>
    </row>
    <row r="27" spans="1:15" s="52" customFormat="1" ht="13.5" customHeight="1">
      <c r="D27" s="63" t="s">
        <v>786</v>
      </c>
      <c r="E27" s="57"/>
      <c r="F27" s="202" t="s">
        <v>929</v>
      </c>
      <c r="G27" s="63"/>
    </row>
    <row r="28" spans="1:15" s="52" customFormat="1" ht="13.5" customHeight="1">
      <c r="A28" s="110" t="s">
        <v>753</v>
      </c>
      <c r="D28" s="63" t="s">
        <v>383</v>
      </c>
      <c r="E28" s="57"/>
      <c r="F28" s="202" t="s">
        <v>642</v>
      </c>
      <c r="G28" s="63"/>
      <c r="H28" s="110" t="s">
        <v>753</v>
      </c>
      <c r="J28" s="63"/>
      <c r="K28" s="63"/>
    </row>
    <row r="29" spans="1:15" s="42" customFormat="1" ht="13.5" customHeight="1">
      <c r="A29" s="52" t="s">
        <v>930</v>
      </c>
      <c r="B29" s="57"/>
      <c r="C29" s="52"/>
      <c r="D29" s="63" t="s">
        <v>667</v>
      </c>
      <c r="E29" s="57"/>
      <c r="F29" s="202" t="s">
        <v>642</v>
      </c>
      <c r="G29" s="52"/>
      <c r="H29" s="52" t="s">
        <v>930</v>
      </c>
      <c r="I29" s="52"/>
      <c r="J29" s="992" t="s">
        <v>926</v>
      </c>
      <c r="K29" s="992"/>
      <c r="L29" s="992"/>
      <c r="M29" s="992"/>
      <c r="N29" s="992"/>
      <c r="O29" s="992"/>
    </row>
    <row r="30" spans="1:15" s="42" customFormat="1" ht="13.5" customHeight="1">
      <c r="A30" s="52" t="s">
        <v>785</v>
      </c>
      <c r="B30" s="57"/>
      <c r="C30" s="52"/>
      <c r="D30" s="63" t="s">
        <v>666</v>
      </c>
      <c r="E30" s="57"/>
      <c r="F30" s="202" t="s">
        <v>929</v>
      </c>
      <c r="G30" s="52"/>
      <c r="J30" s="992"/>
      <c r="K30" s="992"/>
      <c r="L30" s="992"/>
      <c r="M30" s="992"/>
      <c r="N30" s="992"/>
      <c r="O30" s="992"/>
    </row>
    <row r="31" spans="1:15" s="42" customFormat="1" ht="13.5" customHeight="1">
      <c r="A31" s="52" t="s">
        <v>927</v>
      </c>
      <c r="B31" s="57"/>
      <c r="C31" s="52"/>
      <c r="D31" s="63" t="s">
        <v>784</v>
      </c>
      <c r="E31" s="57"/>
      <c r="F31" s="202" t="s">
        <v>642</v>
      </c>
      <c r="G31" s="52"/>
      <c r="H31" s="52" t="s">
        <v>785</v>
      </c>
      <c r="J31" s="992" t="s">
        <v>928</v>
      </c>
      <c r="K31" s="992"/>
      <c r="L31" s="992"/>
      <c r="M31" s="992"/>
      <c r="N31" s="992"/>
      <c r="O31" s="992"/>
    </row>
    <row r="32" spans="1:15" s="41" customFormat="1" ht="13.5" customHeight="1">
      <c r="A32" s="52"/>
      <c r="B32" s="52"/>
      <c r="C32" s="63"/>
      <c r="D32" s="63"/>
      <c r="E32" s="63"/>
      <c r="F32" s="63"/>
      <c r="G32" s="63"/>
      <c r="I32" s="42"/>
      <c r="J32" s="992"/>
      <c r="K32" s="992"/>
      <c r="L32" s="992"/>
      <c r="M32" s="992"/>
      <c r="N32" s="992"/>
      <c r="O32" s="992"/>
    </row>
    <row r="33" spans="1:16" s="41" customFormat="1" ht="13.5" customHeight="1">
      <c r="A33" s="110" t="s">
        <v>413</v>
      </c>
      <c r="B33" s="52"/>
      <c r="C33" s="80"/>
      <c r="D33" s="80"/>
      <c r="E33" s="80"/>
      <c r="F33" s="80"/>
      <c r="G33" s="80"/>
      <c r="H33" s="52" t="s">
        <v>927</v>
      </c>
      <c r="J33" s="992" t="s">
        <v>926</v>
      </c>
      <c r="K33" s="992"/>
      <c r="L33" s="992"/>
      <c r="M33" s="992"/>
      <c r="N33" s="992"/>
      <c r="O33" s="992"/>
    </row>
    <row r="34" spans="1:16" s="41" customFormat="1" ht="13.5" customHeight="1">
      <c r="A34" s="79"/>
      <c r="B34" s="79"/>
      <c r="C34" s="79"/>
      <c r="D34" s="79"/>
      <c r="E34" s="79"/>
      <c r="F34" s="79"/>
      <c r="G34" s="79"/>
      <c r="H34" s="52"/>
      <c r="J34" s="992"/>
      <c r="K34" s="992"/>
      <c r="L34" s="992"/>
      <c r="M34" s="992"/>
      <c r="N34" s="992"/>
      <c r="O34" s="992"/>
    </row>
    <row r="35" spans="1:16" s="42" customFormat="1" ht="13.5" customHeight="1">
      <c r="A35" s="79"/>
      <c r="B35" s="79"/>
      <c r="C35" s="79"/>
      <c r="D35" s="79"/>
      <c r="E35" s="79"/>
      <c r="F35" s="79"/>
      <c r="G35" s="79"/>
      <c r="I35" s="41"/>
      <c r="J35" s="41"/>
      <c r="K35" s="41"/>
      <c r="L35" s="52"/>
      <c r="M35" s="52"/>
      <c r="N35" s="52"/>
      <c r="O35" s="52"/>
      <c r="P35" s="52"/>
    </row>
    <row r="36" spans="1:16" ht="13.5" customHeight="1">
      <c r="A36" s="79"/>
      <c r="B36" s="79"/>
      <c r="C36" s="79"/>
      <c r="D36" s="79"/>
      <c r="E36" s="79"/>
      <c r="F36" s="79"/>
      <c r="G36" s="79"/>
      <c r="H36" s="84" t="s">
        <v>463</v>
      </c>
      <c r="I36" s="52"/>
      <c r="J36" s="52"/>
      <c r="K36" s="52"/>
      <c r="L36" s="52"/>
      <c r="M36" s="52"/>
      <c r="N36" s="52"/>
      <c r="O36" s="52"/>
      <c r="P36" s="52"/>
    </row>
    <row r="37" spans="1:16" ht="13.5" customHeight="1">
      <c r="A37" s="79"/>
      <c r="B37" s="79"/>
      <c r="C37" s="75"/>
      <c r="D37" s="79"/>
      <c r="E37" s="79"/>
      <c r="F37" s="79"/>
      <c r="G37" s="75"/>
      <c r="I37" s="52"/>
      <c r="J37" s="136" t="s">
        <v>490</v>
      </c>
      <c r="K37" s="130"/>
      <c r="L37" s="1027" t="s">
        <v>489</v>
      </c>
      <c r="M37" s="1027"/>
      <c r="N37" s="1027"/>
      <c r="O37" s="52"/>
      <c r="P37" s="52"/>
    </row>
    <row r="38" spans="1:16" ht="13.5" customHeight="1">
      <c r="A38" s="75"/>
      <c r="B38" s="75"/>
      <c r="C38" s="75"/>
      <c r="D38" s="79"/>
      <c r="E38" s="79"/>
      <c r="F38" s="79"/>
      <c r="G38" s="75"/>
      <c r="H38" s="153" t="s">
        <v>687</v>
      </c>
      <c r="I38" s="52"/>
      <c r="J38" s="131" t="s">
        <v>563</v>
      </c>
      <c r="K38" s="130"/>
      <c r="L38" s="964" t="s">
        <v>925</v>
      </c>
      <c r="M38" s="964"/>
      <c r="N38" s="964"/>
      <c r="O38" s="52"/>
      <c r="P38" s="52"/>
    </row>
    <row r="39" spans="1:16" ht="13.5" customHeight="1">
      <c r="A39" s="75"/>
      <c r="B39" s="75"/>
      <c r="C39" s="75"/>
      <c r="D39" s="79"/>
      <c r="E39" s="79"/>
      <c r="F39" s="79"/>
      <c r="G39" s="75"/>
      <c r="H39" s="89" t="s">
        <v>684</v>
      </c>
      <c r="I39" s="52"/>
      <c r="J39" s="131" t="s">
        <v>924</v>
      </c>
      <c r="K39" s="130"/>
      <c r="L39" s="964" t="s">
        <v>618</v>
      </c>
      <c r="M39" s="964"/>
      <c r="N39" s="964"/>
      <c r="O39" s="52"/>
      <c r="P39" s="52"/>
    </row>
    <row r="40" spans="1:16" ht="13.5" customHeight="1">
      <c r="A40" s="75"/>
      <c r="B40" s="75"/>
      <c r="C40" s="75"/>
      <c r="D40" s="75"/>
      <c r="E40" s="75"/>
      <c r="F40" s="75"/>
      <c r="G40" s="75"/>
      <c r="H40" s="89" t="s">
        <v>682</v>
      </c>
      <c r="I40" s="52"/>
      <c r="J40" s="131" t="s">
        <v>924</v>
      </c>
      <c r="K40" s="130"/>
      <c r="L40" s="964" t="s">
        <v>618</v>
      </c>
      <c r="M40" s="964"/>
      <c r="N40" s="964"/>
      <c r="O40" s="52"/>
      <c r="P40" s="52"/>
    </row>
    <row r="41" spans="1:16" ht="13.5" customHeight="1">
      <c r="A41" s="75"/>
      <c r="B41" s="75"/>
      <c r="C41" s="75"/>
      <c r="D41" s="75"/>
      <c r="E41" s="75"/>
      <c r="F41" s="75"/>
      <c r="G41" s="75"/>
      <c r="H41" s="89" t="s">
        <v>678</v>
      </c>
      <c r="I41" s="52"/>
      <c r="J41" s="131" t="s">
        <v>563</v>
      </c>
      <c r="K41" s="130"/>
      <c r="L41" s="964" t="s">
        <v>618</v>
      </c>
      <c r="M41" s="964"/>
      <c r="N41" s="964"/>
      <c r="O41" s="52"/>
      <c r="P41" s="52"/>
    </row>
    <row r="42" spans="1:16" ht="13.5" customHeight="1">
      <c r="A42" s="75"/>
      <c r="B42" s="75"/>
      <c r="C42" s="75"/>
      <c r="D42" s="75"/>
      <c r="E42" s="75"/>
      <c r="F42" s="75"/>
      <c r="G42" s="75"/>
      <c r="H42" s="89" t="s">
        <v>484</v>
      </c>
      <c r="I42" s="52"/>
      <c r="J42" s="131" t="s">
        <v>563</v>
      </c>
      <c r="K42" s="130"/>
      <c r="L42" s="964" t="s">
        <v>618</v>
      </c>
      <c r="M42" s="964"/>
      <c r="N42" s="964"/>
      <c r="O42" s="52"/>
      <c r="P42" s="52"/>
    </row>
    <row r="43" spans="1:16" ht="13.5" customHeight="1">
      <c r="A43" s="75"/>
      <c r="B43" s="75"/>
      <c r="C43" s="75"/>
      <c r="D43" s="75"/>
      <c r="E43" s="75"/>
      <c r="F43" s="75"/>
      <c r="G43" s="75"/>
      <c r="H43" s="89" t="s">
        <v>567</v>
      </c>
      <c r="I43" s="52"/>
      <c r="J43" s="131" t="s">
        <v>563</v>
      </c>
      <c r="K43" s="130"/>
      <c r="L43" s="964" t="s">
        <v>618</v>
      </c>
      <c r="M43" s="964"/>
      <c r="N43" s="964"/>
      <c r="O43" s="52"/>
      <c r="P43" s="52"/>
    </row>
    <row r="44" spans="1:16" ht="13.5" customHeight="1">
      <c r="A44" s="75"/>
      <c r="B44" s="75"/>
      <c r="C44" s="75"/>
      <c r="D44" s="75"/>
      <c r="E44" s="75"/>
      <c r="F44" s="75"/>
      <c r="G44" s="75"/>
      <c r="H44" s="89" t="s">
        <v>565</v>
      </c>
      <c r="I44" s="52"/>
      <c r="J44" s="131" t="s">
        <v>513</v>
      </c>
      <c r="K44" s="148"/>
      <c r="L44" s="964" t="s">
        <v>618</v>
      </c>
      <c r="M44" s="964"/>
      <c r="N44" s="964"/>
      <c r="O44" s="52"/>
      <c r="P44" s="52"/>
    </row>
    <row r="45" spans="1:16" ht="13.5" customHeight="1">
      <c r="A45" s="75"/>
      <c r="B45" s="75"/>
      <c r="C45" s="75"/>
      <c r="D45" s="75"/>
      <c r="E45" s="75"/>
      <c r="F45" s="75"/>
      <c r="G45" s="75"/>
      <c r="H45" s="89" t="s">
        <v>564</v>
      </c>
      <c r="I45" s="52"/>
      <c r="J45" s="131" t="s">
        <v>563</v>
      </c>
      <c r="K45" s="148"/>
      <c r="L45" s="964" t="s">
        <v>618</v>
      </c>
      <c r="M45" s="964"/>
      <c r="N45" s="964"/>
      <c r="O45" s="52"/>
      <c r="P45" s="52"/>
    </row>
    <row r="46" spans="1:16">
      <c r="A46" s="75"/>
      <c r="B46" s="75"/>
      <c r="C46" s="75"/>
      <c r="D46" s="75"/>
      <c r="E46" s="75"/>
      <c r="F46" s="75"/>
      <c r="G46" s="75"/>
      <c r="H46" s="89" t="s">
        <v>561</v>
      </c>
      <c r="I46" s="52"/>
      <c r="J46" s="131" t="s">
        <v>513</v>
      </c>
      <c r="K46" s="148"/>
      <c r="L46" s="964" t="s">
        <v>618</v>
      </c>
      <c r="M46" s="964"/>
      <c r="N46" s="964"/>
      <c r="O46" s="52"/>
      <c r="P46" s="52"/>
    </row>
    <row r="47" spans="1:16">
      <c r="A47" s="129"/>
      <c r="B47" s="129"/>
      <c r="C47" s="129"/>
      <c r="D47" s="129"/>
      <c r="E47" s="129"/>
      <c r="F47" s="129"/>
      <c r="G47" s="129"/>
      <c r="H47" s="89" t="s">
        <v>514</v>
      </c>
      <c r="I47" s="52"/>
      <c r="J47" s="131" t="s">
        <v>513</v>
      </c>
      <c r="K47" s="130"/>
      <c r="L47" s="964" t="s">
        <v>618</v>
      </c>
      <c r="M47" s="964"/>
      <c r="N47" s="964"/>
      <c r="O47" s="52"/>
      <c r="P47" s="52"/>
    </row>
    <row r="48" spans="1:16">
      <c r="A48" s="129"/>
      <c r="B48" s="129"/>
      <c r="D48" s="117"/>
      <c r="E48" s="117"/>
      <c r="F48" s="117"/>
      <c r="H48" s="52"/>
      <c r="I48" s="52"/>
      <c r="J48" s="52"/>
      <c r="K48" s="52"/>
    </row>
    <row r="49" spans="4:6" s="40" customFormat="1">
      <c r="D49" s="117"/>
      <c r="E49" s="117"/>
      <c r="F49" s="117"/>
    </row>
    <row r="50" spans="4:6" s="40" customFormat="1">
      <c r="D50" s="117"/>
      <c r="E50" s="117"/>
      <c r="F50" s="117"/>
    </row>
  </sheetData>
  <mergeCells count="41">
    <mergeCell ref="B3:G3"/>
    <mergeCell ref="J3:K3"/>
    <mergeCell ref="B4:G4"/>
    <mergeCell ref="J4:K4"/>
    <mergeCell ref="B5:G5"/>
    <mergeCell ref="J5:K5"/>
    <mergeCell ref="B6:C6"/>
    <mergeCell ref="E6:G6"/>
    <mergeCell ref="J6:K6"/>
    <mergeCell ref="J9:K9"/>
    <mergeCell ref="J10:K10"/>
    <mergeCell ref="J23:K23"/>
    <mergeCell ref="J24:K24"/>
    <mergeCell ref="J11:K11"/>
    <mergeCell ref="J12:K12"/>
    <mergeCell ref="J13:K13"/>
    <mergeCell ref="J16:K16"/>
    <mergeCell ref="J17:K17"/>
    <mergeCell ref="J18:K18"/>
    <mergeCell ref="J22:K22"/>
    <mergeCell ref="N4:O4"/>
    <mergeCell ref="N6:O8"/>
    <mergeCell ref="J19:K19"/>
    <mergeCell ref="J20:K20"/>
    <mergeCell ref="J21:K21"/>
    <mergeCell ref="L38:N38"/>
    <mergeCell ref="J25:K25"/>
    <mergeCell ref="J26:K26"/>
    <mergeCell ref="J29:O30"/>
    <mergeCell ref="J31:O32"/>
    <mergeCell ref="J33:O34"/>
    <mergeCell ref="L37:N37"/>
    <mergeCell ref="L45:N45"/>
    <mergeCell ref="L46:N46"/>
    <mergeCell ref="L47:N47"/>
    <mergeCell ref="L39:N39"/>
    <mergeCell ref="L40:N40"/>
    <mergeCell ref="L41:N41"/>
    <mergeCell ref="L42:N42"/>
    <mergeCell ref="L43:N43"/>
    <mergeCell ref="L44:N44"/>
  </mergeCells>
  <phoneticPr fontId="2" type="noConversion"/>
  <pageMargins left="0.5" right="0.5" top="1" bottom="0.5" header="0.5" footer="0.5"/>
  <pageSetup orientation="portrait" horizontalDpi="4294967292" verticalDpi="4294967292"/>
  <headerFooter>
    <oddHeader>&amp;L&amp;"Optima,Bold"6.9 EXHAUST / RETURN FANS&amp;"Optima,Regular"&amp;8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Layout" workbookViewId="0"/>
  </sheetViews>
  <sheetFormatPr baseColWidth="10" defaultColWidth="11" defaultRowHeight="14" x14ac:dyDescent="0"/>
  <cols>
    <col min="1" max="1" width="13.42578125" style="44" customWidth="1"/>
    <col min="2" max="2" width="5.5703125" style="44" customWidth="1"/>
    <col min="3" max="3" width="3.28515625" style="44" customWidth="1"/>
    <col min="4" max="4" width="14.7109375" style="44" customWidth="1"/>
    <col min="5" max="5" width="5.42578125" style="44" customWidth="1"/>
    <col min="6" max="6" width="5.28515625" style="44" customWidth="1"/>
    <col min="7" max="7" width="20.42578125" style="44" customWidth="1"/>
    <col min="8" max="8" width="9.42578125" style="44" customWidth="1"/>
    <col min="9" max="9" width="12.140625" style="45" customWidth="1"/>
    <col min="10" max="10" width="16" style="45" customWidth="1"/>
    <col min="11" max="11" width="1.5703125" style="45" customWidth="1"/>
    <col min="12" max="12" width="1.140625" style="204" customWidth="1"/>
    <col min="13" max="13" width="12.85546875" style="44" customWidth="1"/>
    <col min="14" max="14" width="12.85546875" style="45" customWidth="1"/>
    <col min="15" max="15" width="1" style="45" customWidth="1"/>
    <col min="16" max="16" width="12.140625" style="219" customWidth="1"/>
    <col min="17" max="17" width="14.7109375" style="45" customWidth="1"/>
    <col min="18" max="16384" width="11" style="45"/>
  </cols>
  <sheetData>
    <row r="1" spans="1:17" ht="21.75" customHeight="1">
      <c r="A1" s="118" t="s">
        <v>1462</v>
      </c>
      <c r="E1" s="422"/>
      <c r="F1" s="46"/>
      <c r="G1" s="46"/>
      <c r="H1" s="46"/>
      <c r="I1" s="118" t="s">
        <v>1463</v>
      </c>
      <c r="K1" s="220"/>
    </row>
    <row r="2" spans="1:17" ht="13.5" customHeight="1">
      <c r="A2" s="90" t="s">
        <v>409</v>
      </c>
      <c r="E2" s="46"/>
      <c r="F2" s="46"/>
      <c r="G2" s="423"/>
      <c r="H2" s="46"/>
      <c r="I2" s="208" t="s">
        <v>880</v>
      </c>
      <c r="K2" s="221"/>
      <c r="L2" s="220"/>
      <c r="Q2" s="444"/>
    </row>
    <row r="3" spans="1:17" ht="13.5" customHeight="1">
      <c r="A3" s="44" t="s">
        <v>475</v>
      </c>
      <c r="B3" s="998"/>
      <c r="C3" s="999"/>
      <c r="D3" s="999"/>
      <c r="E3" s="999"/>
      <c r="F3" s="999"/>
      <c r="G3" s="999"/>
      <c r="H3" s="1000"/>
      <c r="I3" s="204" t="s">
        <v>475</v>
      </c>
      <c r="J3" s="115" t="s">
        <v>474</v>
      </c>
      <c r="K3" s="281"/>
      <c r="L3" s="216"/>
    </row>
    <row r="4" spans="1:17" s="285" customFormat="1" ht="13.5" customHeight="1">
      <c r="A4" s="44" t="s">
        <v>879</v>
      </c>
      <c r="B4" s="998"/>
      <c r="C4" s="999"/>
      <c r="D4" s="999"/>
      <c r="E4" s="999"/>
      <c r="F4" s="999"/>
      <c r="G4" s="999"/>
      <c r="H4" s="1000"/>
      <c r="I4" s="204" t="s">
        <v>879</v>
      </c>
      <c r="J4" s="115" t="s">
        <v>878</v>
      </c>
      <c r="K4" s="282"/>
      <c r="L4" s="212"/>
      <c r="P4" s="211"/>
    </row>
    <row r="5" spans="1:17" s="285" customFormat="1" ht="13.5" customHeight="1">
      <c r="A5" s="44" t="s">
        <v>471</v>
      </c>
      <c r="B5" s="998"/>
      <c r="C5" s="999"/>
      <c r="D5" s="999"/>
      <c r="E5" s="999"/>
      <c r="F5" s="999"/>
      <c r="G5" s="999"/>
      <c r="H5" s="1000"/>
      <c r="I5" s="204" t="s">
        <v>877</v>
      </c>
      <c r="J5" s="115" t="s">
        <v>876</v>
      </c>
      <c r="K5" s="282"/>
      <c r="L5" s="212"/>
      <c r="P5" s="211"/>
    </row>
    <row r="6" spans="1:17" s="285" customFormat="1" ht="13.5" customHeight="1">
      <c r="A6" s="44" t="s">
        <v>502</v>
      </c>
      <c r="B6" s="998"/>
      <c r="C6" s="999"/>
      <c r="D6" s="999"/>
      <c r="E6" s="999"/>
      <c r="F6" s="999"/>
      <c r="G6" s="999"/>
      <c r="H6" s="1000"/>
      <c r="I6" s="204" t="s">
        <v>569</v>
      </c>
      <c r="J6" s="115" t="s">
        <v>875</v>
      </c>
      <c r="K6" s="282"/>
      <c r="L6" s="212"/>
      <c r="M6" s="211" t="s">
        <v>585</v>
      </c>
      <c r="N6" s="95" t="s">
        <v>875</v>
      </c>
      <c r="O6" s="137"/>
      <c r="P6" s="211"/>
    </row>
    <row r="7" spans="1:17" s="285" customFormat="1" ht="13.5" customHeight="1">
      <c r="A7" s="44" t="s">
        <v>594</v>
      </c>
      <c r="B7" s="998"/>
      <c r="C7" s="999"/>
      <c r="D7" s="999"/>
      <c r="E7" s="999"/>
      <c r="F7" s="999"/>
      <c r="G7" s="999"/>
      <c r="H7" s="1000"/>
      <c r="I7" s="204" t="s">
        <v>594</v>
      </c>
      <c r="J7" s="115" t="s">
        <v>875</v>
      </c>
      <c r="K7" s="282"/>
      <c r="L7" s="212"/>
      <c r="M7" s="1038" t="s">
        <v>1004</v>
      </c>
      <c r="N7" s="1004" t="s">
        <v>1003</v>
      </c>
      <c r="O7" s="137"/>
      <c r="P7" s="211"/>
    </row>
    <row r="8" spans="1:17" s="285" customFormat="1" ht="13.5" customHeight="1">
      <c r="A8" s="49" t="s">
        <v>466</v>
      </c>
      <c r="B8" s="1001"/>
      <c r="C8" s="1002"/>
      <c r="D8" s="434" t="s">
        <v>401</v>
      </c>
      <c r="E8" s="978"/>
      <c r="F8" s="979"/>
      <c r="G8" s="445" t="s">
        <v>1002</v>
      </c>
      <c r="H8" s="342"/>
      <c r="I8" s="218" t="s">
        <v>591</v>
      </c>
      <c r="J8" s="115" t="s">
        <v>865</v>
      </c>
      <c r="K8" s="282"/>
      <c r="L8" s="212"/>
      <c r="M8" s="1038"/>
      <c r="N8" s="1005"/>
      <c r="O8" s="137"/>
      <c r="P8" s="211"/>
    </row>
    <row r="9" spans="1:17" s="285" customFormat="1" ht="13.5" customHeight="1">
      <c r="A9" s="44"/>
      <c r="B9" s="81"/>
      <c r="C9" s="81"/>
      <c r="D9" s="81"/>
      <c r="E9" s="108"/>
      <c r="F9" s="107"/>
      <c r="G9" s="107"/>
      <c r="H9" s="107"/>
      <c r="I9" s="211"/>
      <c r="L9" s="211"/>
      <c r="P9" s="211"/>
    </row>
    <row r="10" spans="1:17" s="285" customFormat="1" ht="13.5" customHeight="1">
      <c r="A10" s="90" t="s">
        <v>1001</v>
      </c>
      <c r="B10" s="240"/>
      <c r="C10" s="46"/>
      <c r="D10" s="442" t="s">
        <v>1000</v>
      </c>
      <c r="E10" s="108"/>
      <c r="F10" s="111"/>
      <c r="G10" s="442" t="s">
        <v>999</v>
      </c>
      <c r="H10" s="111"/>
      <c r="I10" s="208" t="s">
        <v>1001</v>
      </c>
      <c r="M10" s="217" t="s">
        <v>1000</v>
      </c>
      <c r="P10" s="446" t="s">
        <v>999</v>
      </c>
    </row>
    <row r="11" spans="1:17" s="285" customFormat="1" ht="13.5" customHeight="1">
      <c r="A11" s="44" t="s">
        <v>997</v>
      </c>
      <c r="B11" s="342"/>
      <c r="C11" s="81"/>
      <c r="D11" s="346" t="s">
        <v>996</v>
      </c>
      <c r="E11" s="342"/>
      <c r="F11" s="107"/>
      <c r="G11" s="346" t="s">
        <v>998</v>
      </c>
      <c r="H11" s="342"/>
      <c r="I11" s="204" t="s">
        <v>997</v>
      </c>
      <c r="J11" s="95" t="s">
        <v>987</v>
      </c>
      <c r="K11" s="213"/>
      <c r="M11" s="139" t="s">
        <v>996</v>
      </c>
      <c r="N11" s="87" t="s">
        <v>691</v>
      </c>
      <c r="P11" s="139" t="s">
        <v>995</v>
      </c>
      <c r="Q11" s="87" t="s">
        <v>691</v>
      </c>
    </row>
    <row r="12" spans="1:17" s="285" customFormat="1" ht="13.5" customHeight="1">
      <c r="A12" s="44" t="s">
        <v>993</v>
      </c>
      <c r="B12" s="241"/>
      <c r="C12" s="46"/>
      <c r="D12" s="46" t="s">
        <v>991</v>
      </c>
      <c r="E12" s="342"/>
      <c r="F12" s="111"/>
      <c r="G12" s="49" t="s">
        <v>994</v>
      </c>
      <c r="H12" s="342"/>
      <c r="I12" s="204" t="s">
        <v>993</v>
      </c>
      <c r="J12" s="95" t="s">
        <v>992</v>
      </c>
      <c r="K12" s="213"/>
      <c r="M12" s="216" t="s">
        <v>991</v>
      </c>
      <c r="N12" s="87" t="s">
        <v>691</v>
      </c>
      <c r="P12" s="218" t="s">
        <v>990</v>
      </c>
      <c r="Q12" s="87" t="s">
        <v>691</v>
      </c>
    </row>
    <row r="13" spans="1:17" s="285" customFormat="1" ht="13.5" customHeight="1">
      <c r="A13" s="44" t="s">
        <v>988</v>
      </c>
      <c r="B13" s="342"/>
      <c r="C13" s="81"/>
      <c r="D13" s="81" t="s">
        <v>986</v>
      </c>
      <c r="E13" s="342"/>
      <c r="F13" s="107"/>
      <c r="G13" s="44" t="s">
        <v>989</v>
      </c>
      <c r="H13" s="342"/>
      <c r="I13" s="204" t="s">
        <v>988</v>
      </c>
      <c r="J13" s="95" t="s">
        <v>987</v>
      </c>
      <c r="K13" s="213"/>
      <c r="M13" s="212" t="s">
        <v>986</v>
      </c>
      <c r="N13" s="87" t="s">
        <v>691</v>
      </c>
      <c r="P13" s="203" t="s">
        <v>985</v>
      </c>
      <c r="Q13" s="87" t="s">
        <v>691</v>
      </c>
    </row>
    <row r="14" spans="1:17" s="285" customFormat="1" ht="13.5" customHeight="1">
      <c r="A14" s="44" t="s">
        <v>983</v>
      </c>
      <c r="B14" s="241"/>
      <c r="C14" s="46"/>
      <c r="D14" s="46" t="s">
        <v>982</v>
      </c>
      <c r="E14" s="342"/>
      <c r="F14" s="111"/>
      <c r="G14" s="49" t="s">
        <v>984</v>
      </c>
      <c r="H14" s="342"/>
      <c r="I14" s="204" t="s">
        <v>983</v>
      </c>
      <c r="J14" s="95" t="s">
        <v>691</v>
      </c>
      <c r="K14" s="213"/>
      <c r="M14" s="216" t="s">
        <v>982</v>
      </c>
      <c r="N14" s="87" t="s">
        <v>691</v>
      </c>
      <c r="P14" s="218" t="s">
        <v>966</v>
      </c>
      <c r="Q14" s="87" t="s">
        <v>691</v>
      </c>
    </row>
    <row r="15" spans="1:17" s="285" customFormat="1" ht="13.5" customHeight="1">
      <c r="A15" s="44" t="s">
        <v>980</v>
      </c>
      <c r="B15" s="342"/>
      <c r="C15" s="81"/>
      <c r="D15" s="44" t="s">
        <v>979</v>
      </c>
      <c r="E15" s="342"/>
      <c r="F15" s="107"/>
      <c r="G15" s="49" t="s">
        <v>981</v>
      </c>
      <c r="H15" s="342"/>
      <c r="I15" s="204" t="s">
        <v>980</v>
      </c>
      <c r="J15" s="95" t="s">
        <v>691</v>
      </c>
      <c r="K15" s="213"/>
      <c r="M15" s="204" t="s">
        <v>979</v>
      </c>
      <c r="N15" s="87" t="s">
        <v>691</v>
      </c>
      <c r="P15" s="218" t="s">
        <v>978</v>
      </c>
      <c r="Q15" s="87" t="s">
        <v>691</v>
      </c>
    </row>
    <row r="16" spans="1:17" s="285" customFormat="1" ht="13.5" customHeight="1">
      <c r="A16" s="44" t="s">
        <v>379</v>
      </c>
      <c r="B16" s="342"/>
      <c r="C16" s="46"/>
      <c r="D16" s="46" t="s">
        <v>977</v>
      </c>
      <c r="E16" s="342"/>
      <c r="F16" s="111"/>
      <c r="H16" s="338"/>
      <c r="I16" s="204" t="s">
        <v>635</v>
      </c>
      <c r="J16" s="95" t="s">
        <v>691</v>
      </c>
      <c r="K16" s="213"/>
      <c r="M16" s="216" t="s">
        <v>383</v>
      </c>
      <c r="N16" s="87" t="s">
        <v>691</v>
      </c>
    </row>
    <row r="17" spans="1:17" s="285" customFormat="1" ht="13.5" customHeight="1">
      <c r="A17" s="44"/>
      <c r="B17" s="81"/>
      <c r="C17" s="81"/>
      <c r="D17" s="81"/>
      <c r="E17" s="108"/>
      <c r="F17" s="107"/>
      <c r="G17" s="92" t="s">
        <v>712</v>
      </c>
      <c r="I17" s="215"/>
      <c r="L17" s="211"/>
      <c r="P17" s="214" t="s">
        <v>712</v>
      </c>
    </row>
    <row r="18" spans="1:17" s="285" customFormat="1" ht="13.5" customHeight="1">
      <c r="A18" s="90" t="s">
        <v>446</v>
      </c>
      <c r="B18" s="81"/>
      <c r="C18" s="81"/>
      <c r="D18" s="90" t="s">
        <v>552</v>
      </c>
      <c r="E18" s="340"/>
      <c r="F18" s="107"/>
      <c r="G18" s="285" t="s">
        <v>375</v>
      </c>
      <c r="H18" s="342"/>
      <c r="I18" s="208" t="s">
        <v>446</v>
      </c>
      <c r="M18" s="208" t="s">
        <v>552</v>
      </c>
      <c r="P18" s="211" t="s">
        <v>375</v>
      </c>
      <c r="Q18" s="545" t="s">
        <v>46</v>
      </c>
    </row>
    <row r="19" spans="1:17" s="285" customFormat="1" ht="13.5" customHeight="1">
      <c r="A19" s="44" t="s">
        <v>375</v>
      </c>
      <c r="B19" s="342"/>
      <c r="C19" s="81"/>
      <c r="D19" s="285" t="s">
        <v>375</v>
      </c>
      <c r="E19" s="342"/>
      <c r="F19" s="107"/>
      <c r="G19" s="85" t="s">
        <v>550</v>
      </c>
      <c r="H19" s="342"/>
      <c r="I19" s="204" t="s">
        <v>375</v>
      </c>
      <c r="J19" s="95" t="s">
        <v>974</v>
      </c>
      <c r="K19" s="213"/>
      <c r="M19" s="211" t="s">
        <v>375</v>
      </c>
      <c r="N19" s="545" t="s">
        <v>46</v>
      </c>
      <c r="P19" s="210" t="s">
        <v>550</v>
      </c>
      <c r="Q19" s="545" t="s">
        <v>46</v>
      </c>
    </row>
    <row r="20" spans="1:17" s="285" customFormat="1" ht="13.5" customHeight="1">
      <c r="A20" s="44" t="s">
        <v>442</v>
      </c>
      <c r="B20" s="241"/>
      <c r="C20" s="81"/>
      <c r="D20" s="44" t="s">
        <v>341</v>
      </c>
      <c r="E20" s="342"/>
      <c r="F20" s="107"/>
      <c r="G20" s="85" t="s">
        <v>493</v>
      </c>
      <c r="H20" s="342"/>
      <c r="I20" s="204" t="s">
        <v>442</v>
      </c>
      <c r="J20" s="95" t="s">
        <v>693</v>
      </c>
      <c r="K20" s="213"/>
      <c r="M20" s="204" t="s">
        <v>341</v>
      </c>
      <c r="N20" s="545" t="s">
        <v>46</v>
      </c>
      <c r="P20" s="210" t="s">
        <v>493</v>
      </c>
      <c r="Q20" s="545" t="s">
        <v>46</v>
      </c>
    </row>
    <row r="21" spans="1:17" s="285" customFormat="1" ht="13.5" customHeight="1">
      <c r="A21" s="44" t="s">
        <v>484</v>
      </c>
      <c r="B21" s="342"/>
      <c r="D21" s="44" t="s">
        <v>484</v>
      </c>
      <c r="E21" s="342"/>
      <c r="F21" s="107"/>
      <c r="G21" s="85" t="s">
        <v>549</v>
      </c>
      <c r="H21" s="342"/>
      <c r="I21" s="204" t="s">
        <v>484</v>
      </c>
      <c r="J21" s="95" t="s">
        <v>693</v>
      </c>
      <c r="K21" s="213"/>
      <c r="M21" s="204" t="s">
        <v>484</v>
      </c>
      <c r="N21" s="545" t="s">
        <v>46</v>
      </c>
      <c r="P21" s="210" t="s">
        <v>549</v>
      </c>
      <c r="Q21" s="545" t="s">
        <v>46</v>
      </c>
    </row>
    <row r="22" spans="1:17" s="285" customFormat="1" ht="13.5" customHeight="1">
      <c r="A22" s="44" t="s">
        <v>481</v>
      </c>
      <c r="B22" s="241"/>
      <c r="D22" s="285" t="s">
        <v>481</v>
      </c>
      <c r="E22" s="342"/>
      <c r="F22" s="107"/>
      <c r="G22" s="85" t="s">
        <v>960</v>
      </c>
      <c r="H22" s="342"/>
      <c r="I22" s="204" t="s">
        <v>481</v>
      </c>
      <c r="J22" s="95" t="s">
        <v>693</v>
      </c>
      <c r="K22" s="213"/>
      <c r="M22" s="211" t="s">
        <v>481</v>
      </c>
      <c r="N22" s="545" t="s">
        <v>46</v>
      </c>
      <c r="P22" s="210" t="s">
        <v>960</v>
      </c>
      <c r="Q22" s="545" t="s">
        <v>46</v>
      </c>
    </row>
    <row r="23" spans="1:17" s="285" customFormat="1" ht="13.5" customHeight="1">
      <c r="A23" s="44" t="s">
        <v>443</v>
      </c>
      <c r="B23" s="342"/>
      <c r="D23" s="285" t="s">
        <v>968</v>
      </c>
      <c r="E23" s="342"/>
      <c r="F23" s="107"/>
      <c r="G23" s="85" t="s">
        <v>344</v>
      </c>
      <c r="H23" s="342"/>
      <c r="I23" s="204" t="s">
        <v>443</v>
      </c>
      <c r="J23" s="95" t="s">
        <v>693</v>
      </c>
      <c r="K23" s="213"/>
      <c r="M23" s="211" t="s">
        <v>968</v>
      </c>
      <c r="N23" s="545" t="s">
        <v>46</v>
      </c>
      <c r="P23" s="210" t="s">
        <v>344</v>
      </c>
      <c r="Q23" s="545" t="s">
        <v>46</v>
      </c>
    </row>
    <row r="24" spans="1:17" s="285" customFormat="1" ht="13.5" customHeight="1">
      <c r="A24" s="44"/>
      <c r="B24" s="338"/>
      <c r="D24" s="81"/>
      <c r="E24" s="108"/>
      <c r="F24" s="107"/>
      <c r="G24" s="85" t="s">
        <v>484</v>
      </c>
      <c r="H24" s="342"/>
      <c r="I24" s="204"/>
      <c r="L24" s="212"/>
      <c r="P24" s="210" t="s">
        <v>484</v>
      </c>
      <c r="Q24" s="545" t="s">
        <v>46</v>
      </c>
    </row>
    <row r="25" spans="1:17" s="285" customFormat="1" ht="13.5" customHeight="1">
      <c r="A25" s="90" t="s">
        <v>724</v>
      </c>
      <c r="D25" s="442" t="s">
        <v>976</v>
      </c>
      <c r="E25" s="107"/>
      <c r="F25" s="107"/>
      <c r="G25" s="85" t="s">
        <v>481</v>
      </c>
      <c r="H25" s="342"/>
      <c r="I25" s="208" t="s">
        <v>724</v>
      </c>
      <c r="M25" s="446" t="s">
        <v>976</v>
      </c>
      <c r="P25" s="210" t="s">
        <v>481</v>
      </c>
      <c r="Q25" s="545" t="s">
        <v>46</v>
      </c>
    </row>
    <row r="26" spans="1:17" s="285" customFormat="1" ht="13.5" customHeight="1">
      <c r="A26" s="85" t="s">
        <v>502</v>
      </c>
      <c r="B26" s="284"/>
      <c r="D26" s="542" t="s">
        <v>975</v>
      </c>
      <c r="E26" s="428"/>
      <c r="F26" s="107"/>
      <c r="G26" s="85" t="s">
        <v>341</v>
      </c>
      <c r="H26" s="342"/>
      <c r="I26" s="210" t="s">
        <v>502</v>
      </c>
      <c r="J26" s="95" t="s">
        <v>693</v>
      </c>
      <c r="K26" s="213"/>
      <c r="M26" s="210" t="s">
        <v>461</v>
      </c>
      <c r="N26" s="87" t="s">
        <v>691</v>
      </c>
      <c r="P26" s="210" t="s">
        <v>341</v>
      </c>
      <c r="Q26" s="545" t="s">
        <v>46</v>
      </c>
    </row>
    <row r="27" spans="1:17" s="285" customFormat="1" ht="13.5" customHeight="1">
      <c r="A27" s="85" t="s">
        <v>594</v>
      </c>
      <c r="B27" s="342"/>
      <c r="D27" s="542" t="s">
        <v>973</v>
      </c>
      <c r="E27" s="428"/>
      <c r="F27" s="107"/>
      <c r="G27" s="285" t="s">
        <v>517</v>
      </c>
      <c r="H27" s="342"/>
      <c r="I27" s="210" t="s">
        <v>594</v>
      </c>
      <c r="J27" s="95" t="s">
        <v>693</v>
      </c>
      <c r="K27" s="213"/>
      <c r="M27" s="210" t="s">
        <v>972</v>
      </c>
      <c r="N27" s="87" t="s">
        <v>691</v>
      </c>
      <c r="P27" s="211" t="s">
        <v>517</v>
      </c>
      <c r="Q27" s="87" t="s">
        <v>955</v>
      </c>
    </row>
    <row r="28" spans="1:17" s="285" customFormat="1" ht="13.5" customHeight="1">
      <c r="A28" s="85" t="s">
        <v>466</v>
      </c>
      <c r="B28" s="342"/>
      <c r="D28" s="542" t="s">
        <v>902</v>
      </c>
      <c r="E28" s="428"/>
      <c r="F28" s="107"/>
      <c r="G28" s="85" t="s">
        <v>340</v>
      </c>
      <c r="H28" s="342"/>
      <c r="I28" s="210" t="s">
        <v>466</v>
      </c>
      <c r="J28" s="95" t="s">
        <v>693</v>
      </c>
      <c r="K28" s="213"/>
      <c r="M28" s="210" t="s">
        <v>902</v>
      </c>
      <c r="N28" s="87" t="s">
        <v>691</v>
      </c>
      <c r="P28" s="210" t="s">
        <v>340</v>
      </c>
      <c r="Q28" s="545" t="s">
        <v>46</v>
      </c>
    </row>
    <row r="29" spans="1:17" s="285" customFormat="1" ht="13.5" customHeight="1">
      <c r="A29" s="85" t="s">
        <v>718</v>
      </c>
      <c r="B29" s="284"/>
      <c r="D29" s="85" t="s">
        <v>971</v>
      </c>
      <c r="E29" s="428"/>
      <c r="F29" s="107"/>
      <c r="I29" s="210" t="s">
        <v>907</v>
      </c>
      <c r="J29" s="95" t="s">
        <v>693</v>
      </c>
      <c r="K29" s="213"/>
      <c r="M29" s="210" t="s">
        <v>970</v>
      </c>
      <c r="N29" s="87" t="s">
        <v>691</v>
      </c>
    </row>
    <row r="30" spans="1:17" s="285" customFormat="1" ht="13.5" customHeight="1">
      <c r="A30" s="85" t="s">
        <v>483</v>
      </c>
      <c r="B30" s="342"/>
      <c r="D30" s="450" t="s">
        <v>969</v>
      </c>
      <c r="E30" s="428"/>
      <c r="F30" s="107"/>
      <c r="G30" s="109" t="s">
        <v>963</v>
      </c>
      <c r="H30" s="428"/>
      <c r="I30" s="210" t="s">
        <v>483</v>
      </c>
      <c r="J30" s="95" t="s">
        <v>693</v>
      </c>
      <c r="K30" s="213"/>
      <c r="M30" s="447" t="s">
        <v>967</v>
      </c>
      <c r="N30" s="87" t="s">
        <v>691</v>
      </c>
      <c r="P30" s="448" t="s">
        <v>962</v>
      </c>
    </row>
    <row r="31" spans="1:17" s="285" customFormat="1" ht="13.5" customHeight="1">
      <c r="D31" s="450" t="s">
        <v>39</v>
      </c>
      <c r="E31" s="428"/>
      <c r="G31" s="81" t="s">
        <v>961</v>
      </c>
      <c r="H31" s="342"/>
      <c r="I31" s="211"/>
      <c r="M31" s="447" t="s">
        <v>966</v>
      </c>
      <c r="N31" s="87" t="s">
        <v>691</v>
      </c>
      <c r="P31" s="212" t="s">
        <v>961</v>
      </c>
      <c r="Q31" s="87" t="s">
        <v>691</v>
      </c>
    </row>
    <row r="32" spans="1:17" s="285" customFormat="1" ht="13.5" customHeight="1">
      <c r="A32" s="90" t="s">
        <v>676</v>
      </c>
      <c r="D32" s="424" t="s">
        <v>965</v>
      </c>
      <c r="E32" s="428"/>
      <c r="G32" s="85" t="s">
        <v>765</v>
      </c>
      <c r="H32" s="342"/>
      <c r="I32" s="208" t="s">
        <v>676</v>
      </c>
      <c r="M32" s="447" t="s">
        <v>965</v>
      </c>
      <c r="N32" s="87" t="s">
        <v>691</v>
      </c>
      <c r="P32" s="210" t="s">
        <v>959</v>
      </c>
      <c r="Q32" s="87" t="s">
        <v>958</v>
      </c>
    </row>
    <row r="33" spans="1:17" ht="13.5" customHeight="1">
      <c r="A33" s="81" t="s">
        <v>647</v>
      </c>
      <c r="B33" s="342"/>
      <c r="C33" s="285"/>
      <c r="D33" s="450" t="s">
        <v>40</v>
      </c>
      <c r="E33" s="571" t="s">
        <v>41</v>
      </c>
      <c r="F33" s="285"/>
      <c r="G33" s="85" t="s">
        <v>759</v>
      </c>
      <c r="H33" s="342"/>
      <c r="I33" s="212" t="s">
        <v>647</v>
      </c>
      <c r="J33" s="972" t="s">
        <v>957</v>
      </c>
      <c r="K33" s="209"/>
      <c r="M33" s="447" t="s">
        <v>964</v>
      </c>
      <c r="N33" s="87" t="s">
        <v>691</v>
      </c>
      <c r="P33" s="210" t="s">
        <v>759</v>
      </c>
      <c r="Q33" s="87" t="s">
        <v>953</v>
      </c>
    </row>
    <row r="34" spans="1:17" ht="13.5" customHeight="1">
      <c r="A34" s="81" t="s">
        <v>670</v>
      </c>
      <c r="B34" s="342"/>
      <c r="C34" s="285"/>
      <c r="F34" s="285"/>
      <c r="G34" s="85" t="s">
        <v>755</v>
      </c>
      <c r="H34" s="342"/>
      <c r="I34" s="212" t="s">
        <v>956</v>
      </c>
      <c r="J34" s="973"/>
      <c r="K34" s="209"/>
      <c r="P34" s="210" t="s">
        <v>755</v>
      </c>
      <c r="Q34" s="87" t="s">
        <v>953</v>
      </c>
    </row>
    <row r="35" spans="1:17" ht="13.5" customHeight="1">
      <c r="A35" s="81" t="s">
        <v>646</v>
      </c>
      <c r="B35" s="342"/>
      <c r="C35" s="285"/>
      <c r="D35" s="78" t="s">
        <v>675</v>
      </c>
      <c r="E35" s="285"/>
      <c r="F35" s="285"/>
      <c r="G35" s="424"/>
      <c r="H35" s="285"/>
      <c r="I35" s="212" t="s">
        <v>646</v>
      </c>
      <c r="J35" s="973"/>
      <c r="K35" s="209"/>
      <c r="M35" s="449" t="s">
        <v>675</v>
      </c>
      <c r="P35" s="447"/>
    </row>
    <row r="36" spans="1:17" s="44" customFormat="1" ht="13.5" customHeight="1">
      <c r="A36" s="81" t="s">
        <v>667</v>
      </c>
      <c r="B36" s="342"/>
      <c r="C36" s="285"/>
      <c r="D36" s="285" t="s">
        <v>673</v>
      </c>
      <c r="E36" s="342"/>
      <c r="F36" s="285"/>
      <c r="G36" s="566" t="s">
        <v>42</v>
      </c>
      <c r="H36" s="539"/>
      <c r="I36" s="212" t="s">
        <v>667</v>
      </c>
      <c r="J36" s="973"/>
      <c r="K36" s="209"/>
      <c r="M36" s="211" t="s">
        <v>673</v>
      </c>
      <c r="N36" s="87" t="s">
        <v>953</v>
      </c>
      <c r="P36" s="566" t="s">
        <v>42</v>
      </c>
    </row>
    <row r="37" spans="1:17" s="44" customFormat="1" ht="13.5" customHeight="1">
      <c r="A37" s="81" t="s">
        <v>954</v>
      </c>
      <c r="B37" s="342"/>
      <c r="C37" s="285"/>
      <c r="D37" s="85" t="s">
        <v>672</v>
      </c>
      <c r="E37" s="342"/>
      <c r="F37" s="285"/>
      <c r="G37" s="565" t="s">
        <v>43</v>
      </c>
      <c r="H37" s="544"/>
      <c r="I37" s="212" t="s">
        <v>954</v>
      </c>
      <c r="J37" s="973"/>
      <c r="K37" s="209"/>
      <c r="L37" s="204"/>
      <c r="M37" s="210" t="s">
        <v>672</v>
      </c>
      <c r="N37" s="87" t="s">
        <v>953</v>
      </c>
      <c r="P37" s="565" t="s">
        <v>43</v>
      </c>
      <c r="Q37" s="545" t="s">
        <v>46</v>
      </c>
    </row>
    <row r="38" spans="1:17" s="44" customFormat="1" ht="13.5" customHeight="1">
      <c r="A38" s="285" t="s">
        <v>783</v>
      </c>
      <c r="B38" s="342"/>
      <c r="C38" s="285"/>
      <c r="D38" s="85" t="s">
        <v>669</v>
      </c>
      <c r="E38" s="342"/>
      <c r="F38" s="285"/>
      <c r="G38" s="572" t="s">
        <v>44</v>
      </c>
      <c r="H38" s="544"/>
      <c r="I38" s="211" t="s">
        <v>952</v>
      </c>
      <c r="J38" s="974"/>
      <c r="K38" s="209"/>
      <c r="L38" s="204"/>
      <c r="M38" s="210" t="s">
        <v>669</v>
      </c>
      <c r="N38" s="87" t="s">
        <v>953</v>
      </c>
      <c r="P38" s="572" t="s">
        <v>44</v>
      </c>
      <c r="Q38" s="545" t="s">
        <v>46</v>
      </c>
    </row>
    <row r="39" spans="1:17" ht="13.5" customHeight="1">
      <c r="A39" s="45"/>
      <c r="B39" s="45"/>
      <c r="C39" s="285"/>
      <c r="F39" s="285"/>
      <c r="I39" s="204"/>
      <c r="J39" s="44"/>
      <c r="K39" s="44"/>
      <c r="N39" s="44"/>
      <c r="O39" s="44"/>
    </row>
    <row r="40" spans="1:17" ht="13.5" customHeight="1">
      <c r="A40" s="90" t="s">
        <v>413</v>
      </c>
      <c r="B40" s="81"/>
      <c r="C40" s="285"/>
      <c r="F40" s="285"/>
      <c r="I40" s="208" t="s">
        <v>413</v>
      </c>
      <c r="J40" s="204"/>
      <c r="K40" s="204"/>
      <c r="N40" s="44"/>
      <c r="O40" s="44"/>
      <c r="P40" s="203"/>
    </row>
    <row r="41" spans="1:17" ht="13.5" customHeight="1">
      <c r="A41" s="116" t="s">
        <v>951</v>
      </c>
      <c r="I41" s="203" t="s">
        <v>326</v>
      </c>
      <c r="J41" s="204"/>
      <c r="K41" s="115" t="s">
        <v>822</v>
      </c>
      <c r="L41" s="207"/>
      <c r="M41" s="206"/>
      <c r="N41" s="206"/>
      <c r="O41" s="206"/>
      <c r="P41" s="205"/>
    </row>
    <row r="42" spans="1:17" ht="13.5" customHeight="1">
      <c r="A42" s="285" t="s">
        <v>821</v>
      </c>
      <c r="I42" s="204" t="s">
        <v>823</v>
      </c>
      <c r="J42" s="204"/>
      <c r="K42" s="115" t="s">
        <v>822</v>
      </c>
      <c r="L42" s="207"/>
      <c r="M42" s="206"/>
      <c r="N42" s="206"/>
      <c r="O42" s="206"/>
      <c r="P42" s="205"/>
    </row>
    <row r="43" spans="1:17" ht="13.5" customHeight="1">
      <c r="A43" s="285" t="s">
        <v>821</v>
      </c>
      <c r="I43" s="46"/>
      <c r="J43" s="44"/>
      <c r="K43" s="44"/>
      <c r="N43" s="44"/>
      <c r="O43" s="44"/>
      <c r="P43" s="203"/>
    </row>
    <row r="44" spans="1:17" ht="13.5" customHeight="1">
      <c r="A44" s="285" t="s">
        <v>821</v>
      </c>
      <c r="I44" s="46"/>
      <c r="J44" s="44"/>
      <c r="K44" s="44"/>
      <c r="N44" s="44"/>
      <c r="O44" s="44"/>
      <c r="P44" s="203"/>
    </row>
    <row r="45" spans="1:17" ht="13.5" customHeight="1">
      <c r="A45" s="565" t="s">
        <v>45</v>
      </c>
      <c r="I45" s="442"/>
      <c r="J45" s="44"/>
      <c r="K45" s="44"/>
      <c r="N45" s="44"/>
      <c r="O45" s="44"/>
      <c r="P45" s="203"/>
    </row>
    <row r="46" spans="1:17" ht="13.5" customHeight="1">
      <c r="A46" s="285" t="s">
        <v>821</v>
      </c>
      <c r="I46" s="46"/>
      <c r="J46" s="44"/>
      <c r="K46" s="44"/>
      <c r="N46" s="44"/>
      <c r="O46" s="44"/>
      <c r="P46" s="203"/>
    </row>
    <row r="47" spans="1:17">
      <c r="A47" s="285" t="s">
        <v>821</v>
      </c>
      <c r="I47" s="44"/>
      <c r="J47" s="44"/>
      <c r="K47" s="44"/>
      <c r="N47" s="44"/>
      <c r="O47" s="44"/>
      <c r="P47" s="203"/>
    </row>
    <row r="48" spans="1:17">
      <c r="I48" s="44"/>
      <c r="J48" s="44"/>
      <c r="K48" s="44"/>
      <c r="N48" s="44"/>
      <c r="O48" s="44"/>
      <c r="P48" s="203"/>
    </row>
    <row r="49" spans="9:16" s="45" customFormat="1">
      <c r="I49" s="44"/>
      <c r="J49" s="44"/>
      <c r="K49" s="44"/>
      <c r="L49" s="204"/>
      <c r="M49" s="44"/>
      <c r="N49" s="44"/>
      <c r="O49" s="44"/>
      <c r="P49" s="203"/>
    </row>
    <row r="50" spans="9:16" s="45" customFormat="1">
      <c r="I50" s="44"/>
      <c r="J50" s="44"/>
      <c r="K50" s="44"/>
      <c r="L50" s="204"/>
      <c r="M50" s="44"/>
      <c r="N50" s="44"/>
      <c r="O50" s="44"/>
      <c r="P50" s="203"/>
    </row>
  </sheetData>
  <mergeCells count="10">
    <mergeCell ref="N7:N8"/>
    <mergeCell ref="B8:C8"/>
    <mergeCell ref="E8:F8"/>
    <mergeCell ref="J33:J38"/>
    <mergeCell ref="M7:M8"/>
    <mergeCell ref="B3:H3"/>
    <mergeCell ref="B4:H4"/>
    <mergeCell ref="B5:H5"/>
    <mergeCell ref="B6:H6"/>
    <mergeCell ref="B7:H7"/>
  </mergeCells>
  <phoneticPr fontId="2" type="noConversion"/>
  <pageMargins left="0.5" right="0.5" top="1" bottom="0.5" header="0.5" footer="0.5"/>
  <pageSetup orientation="portrait" horizontalDpi="4294967292" verticalDpi="4294967292"/>
  <headerFooter>
    <oddHeader>&amp;L&amp;"Optima,Bold"6.10 PACKAGED UNITS: DX, HEAT PUMPS&amp;"Optima,Regular"&amp;8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49"/>
  <sheetViews>
    <sheetView view="pageLayout" workbookViewId="0"/>
  </sheetViews>
  <sheetFormatPr baseColWidth="10" defaultColWidth="11" defaultRowHeight="14" x14ac:dyDescent="0"/>
  <cols>
    <col min="1" max="1" width="17.28515625" style="44" customWidth="1"/>
    <col min="2" max="2" width="14.140625" style="44" customWidth="1"/>
    <col min="3" max="3" width="6.7109375" style="44" customWidth="1"/>
    <col min="4" max="4" width="17.28515625" style="44" bestFit="1" customWidth="1"/>
    <col min="5" max="5" width="14.85546875" style="44" customWidth="1"/>
    <col min="6" max="6" width="13.5703125" style="45" customWidth="1"/>
    <col min="7" max="7" width="16.85546875" style="45" customWidth="1"/>
    <col min="8" max="8" width="15.7109375" style="204" customWidth="1"/>
    <col min="9" max="9" width="7" style="45" customWidth="1"/>
    <col min="10" max="10" width="15.28515625" style="45" customWidth="1"/>
    <col min="11" max="11" width="22" style="45" customWidth="1"/>
    <col min="12" max="16384" width="11" style="45"/>
  </cols>
  <sheetData>
    <row r="1" spans="1:11" ht="13.5" customHeight="1">
      <c r="A1" s="118" t="s">
        <v>1462</v>
      </c>
      <c r="B1" s="46"/>
      <c r="C1" s="46"/>
      <c r="D1" s="46"/>
      <c r="E1" s="422"/>
      <c r="G1" s="118" t="s">
        <v>1463</v>
      </c>
    </row>
    <row r="2" spans="1:11" ht="13.5" customHeight="1">
      <c r="A2" s="90" t="s">
        <v>409</v>
      </c>
      <c r="B2" s="46"/>
      <c r="C2" s="46"/>
      <c r="D2" s="46"/>
      <c r="E2" s="46"/>
      <c r="G2" s="90" t="s">
        <v>409</v>
      </c>
      <c r="I2" s="441" t="s">
        <v>603</v>
      </c>
    </row>
    <row r="3" spans="1:11" ht="13.5" customHeight="1">
      <c r="A3" s="44" t="s">
        <v>475</v>
      </c>
      <c r="B3" s="998"/>
      <c r="C3" s="999"/>
      <c r="D3" s="999"/>
      <c r="E3" s="1000"/>
      <c r="G3" s="44" t="s">
        <v>602</v>
      </c>
      <c r="H3" s="965" t="s">
        <v>601</v>
      </c>
      <c r="I3" s="966"/>
      <c r="J3" s="966"/>
      <c r="K3" s="967"/>
    </row>
    <row r="4" spans="1:11" s="539" customFormat="1" ht="13.5" customHeight="1">
      <c r="A4" s="509" t="s">
        <v>64</v>
      </c>
      <c r="B4" s="998"/>
      <c r="C4" s="999"/>
      <c r="D4" s="999"/>
      <c r="E4" s="1000"/>
      <c r="G4" s="509" t="s">
        <v>64</v>
      </c>
      <c r="H4" s="965" t="s">
        <v>49</v>
      </c>
      <c r="I4" s="966"/>
      <c r="J4" s="966"/>
      <c r="K4" s="967"/>
    </row>
    <row r="5" spans="1:11" s="539" customFormat="1" ht="13.5" customHeight="1">
      <c r="A5" s="44" t="s">
        <v>471</v>
      </c>
      <c r="B5" s="998"/>
      <c r="C5" s="999"/>
      <c r="D5" s="999"/>
      <c r="E5" s="1000"/>
      <c r="G5" s="44" t="s">
        <v>597</v>
      </c>
      <c r="H5" s="965" t="s">
        <v>596</v>
      </c>
      <c r="I5" s="966"/>
      <c r="J5" s="966"/>
      <c r="K5" s="967"/>
    </row>
    <row r="6" spans="1:11" s="539" customFormat="1" ht="13.5" customHeight="1">
      <c r="A6" s="44" t="s">
        <v>502</v>
      </c>
      <c r="B6" s="998"/>
      <c r="C6" s="999"/>
      <c r="D6" s="999"/>
      <c r="E6" s="1000"/>
      <c r="G6" s="44" t="s">
        <v>569</v>
      </c>
      <c r="H6" s="965" t="s">
        <v>595</v>
      </c>
      <c r="I6" s="966"/>
      <c r="J6" s="966"/>
      <c r="K6" s="967"/>
    </row>
    <row r="7" spans="1:11" s="539" customFormat="1" ht="13.5" customHeight="1">
      <c r="A7" s="44" t="s">
        <v>594</v>
      </c>
      <c r="B7" s="998"/>
      <c r="C7" s="999"/>
      <c r="D7" s="999"/>
      <c r="E7" s="1000"/>
      <c r="G7" s="44" t="s">
        <v>593</v>
      </c>
      <c r="H7" s="965" t="s">
        <v>592</v>
      </c>
      <c r="I7" s="966"/>
      <c r="J7" s="966"/>
      <c r="K7" s="967"/>
    </row>
    <row r="8" spans="1:11" s="539" customFormat="1" ht="13.5" customHeight="1">
      <c r="A8" s="509" t="s">
        <v>60</v>
      </c>
      <c r="B8" s="998"/>
      <c r="C8" s="999"/>
      <c r="D8" s="999"/>
      <c r="E8" s="1000"/>
      <c r="G8" s="509" t="s">
        <v>60</v>
      </c>
      <c r="H8" s="965" t="s">
        <v>65</v>
      </c>
      <c r="I8" s="966"/>
      <c r="J8" s="966"/>
      <c r="K8" s="967"/>
    </row>
    <row r="9" spans="1:11" s="539" customFormat="1" ht="13.5" customHeight="1">
      <c r="A9" s="49" t="s">
        <v>466</v>
      </c>
      <c r="B9" s="980"/>
      <c r="C9" s="1042"/>
      <c r="D9" s="434" t="s">
        <v>468</v>
      </c>
      <c r="E9" s="443"/>
      <c r="G9" s="44" t="s">
        <v>591</v>
      </c>
      <c r="H9" s="965" t="s">
        <v>590</v>
      </c>
      <c r="I9" s="966"/>
      <c r="J9" s="966"/>
      <c r="K9" s="967"/>
    </row>
    <row r="10" spans="1:11" s="539" customFormat="1" ht="13.5" customHeight="1">
      <c r="G10" s="44" t="s">
        <v>585</v>
      </c>
      <c r="H10" s="558" t="s">
        <v>584</v>
      </c>
      <c r="I10" s="559"/>
      <c r="J10" s="559"/>
      <c r="K10" s="560"/>
    </row>
    <row r="11" spans="1:11" s="539" customFormat="1" ht="13.5" customHeight="1">
      <c r="A11" s="49"/>
      <c r="B11" s="554"/>
      <c r="C11" s="554"/>
      <c r="D11" s="434"/>
      <c r="E11" s="108"/>
      <c r="H11" s="211"/>
    </row>
    <row r="12" spans="1:11" s="539" customFormat="1" ht="13.5" customHeight="1">
      <c r="A12" s="567" t="s">
        <v>63</v>
      </c>
      <c r="B12" s="240"/>
      <c r="C12" s="46"/>
      <c r="D12" s="435" t="s">
        <v>552</v>
      </c>
      <c r="E12" s="555"/>
      <c r="G12" s="567" t="s">
        <v>63</v>
      </c>
      <c r="H12" s="551"/>
      <c r="I12" s="551"/>
      <c r="J12" s="208" t="s">
        <v>552</v>
      </c>
      <c r="K12" s="551"/>
    </row>
    <row r="13" spans="1:11" s="539" customFormat="1" ht="13.5" customHeight="1">
      <c r="A13" s="509" t="s">
        <v>47</v>
      </c>
      <c r="B13" s="556"/>
      <c r="C13" s="554"/>
      <c r="D13" s="424" t="s">
        <v>375</v>
      </c>
      <c r="E13" s="556"/>
      <c r="G13" s="509" t="s">
        <v>47</v>
      </c>
      <c r="H13" s="95" t="s">
        <v>693</v>
      </c>
      <c r="J13" s="211" t="s">
        <v>375</v>
      </c>
      <c r="K13" s="95" t="s">
        <v>693</v>
      </c>
    </row>
    <row r="14" spans="1:11" s="539" customFormat="1" ht="13.5" customHeight="1">
      <c r="A14" s="509" t="s">
        <v>48</v>
      </c>
      <c r="B14" s="241"/>
      <c r="C14" s="46"/>
      <c r="D14" s="290" t="s">
        <v>341</v>
      </c>
      <c r="E14" s="556"/>
      <c r="G14" s="509" t="s">
        <v>48</v>
      </c>
      <c r="H14" s="95" t="s">
        <v>693</v>
      </c>
      <c r="I14" s="551"/>
      <c r="J14" s="204" t="s">
        <v>341</v>
      </c>
      <c r="K14" s="95" t="s">
        <v>693</v>
      </c>
    </row>
    <row r="15" spans="1:11" s="539" customFormat="1" ht="13.5" customHeight="1">
      <c r="A15" s="44"/>
      <c r="B15" s="554"/>
      <c r="C15" s="554"/>
      <c r="D15" s="290" t="s">
        <v>484</v>
      </c>
      <c r="E15" s="556"/>
      <c r="I15" s="551"/>
      <c r="J15" s="204" t="s">
        <v>484</v>
      </c>
      <c r="K15" s="95" t="s">
        <v>693</v>
      </c>
    </row>
    <row r="16" spans="1:11" s="539" customFormat="1" ht="13.5" customHeight="1">
      <c r="A16" s="442" t="s">
        <v>1000</v>
      </c>
      <c r="B16" s="108"/>
      <c r="C16" s="108"/>
      <c r="D16" s="424" t="s">
        <v>481</v>
      </c>
      <c r="E16" s="556"/>
      <c r="G16" s="217" t="s">
        <v>1000</v>
      </c>
      <c r="H16" s="551"/>
      <c r="J16" s="211" t="s">
        <v>481</v>
      </c>
      <c r="K16" s="95" t="s">
        <v>693</v>
      </c>
    </row>
    <row r="17" spans="1:11" s="539" customFormat="1" ht="13.5" customHeight="1">
      <c r="A17" s="552" t="s">
        <v>996</v>
      </c>
      <c r="B17" s="556"/>
      <c r="C17" s="554"/>
      <c r="D17" s="424" t="s">
        <v>968</v>
      </c>
      <c r="E17" s="556"/>
      <c r="G17" s="139" t="s">
        <v>996</v>
      </c>
      <c r="H17" s="557" t="s">
        <v>691</v>
      </c>
      <c r="J17" s="211" t="s">
        <v>968</v>
      </c>
      <c r="K17" s="95" t="s">
        <v>693</v>
      </c>
    </row>
    <row r="18" spans="1:11" s="539" customFormat="1" ht="13.5" customHeight="1">
      <c r="A18" s="554" t="s">
        <v>986</v>
      </c>
      <c r="B18" s="556"/>
      <c r="C18" s="554"/>
      <c r="D18" s="1041" t="s">
        <v>575</v>
      </c>
      <c r="E18" s="1039" t="s">
        <v>129</v>
      </c>
      <c r="G18" s="216" t="s">
        <v>991</v>
      </c>
      <c r="H18" s="557" t="s">
        <v>691</v>
      </c>
      <c r="I18" s="551"/>
      <c r="J18" s="574" t="s">
        <v>575</v>
      </c>
      <c r="K18" s="95" t="s">
        <v>693</v>
      </c>
    </row>
    <row r="19" spans="1:11" s="539" customFormat="1" ht="13.5" customHeight="1">
      <c r="A19" s="514" t="s">
        <v>59</v>
      </c>
      <c r="B19" s="556"/>
      <c r="C19" s="554"/>
      <c r="D19" s="1041"/>
      <c r="E19" s="1040"/>
      <c r="G19" s="212" t="s">
        <v>986</v>
      </c>
      <c r="H19" s="557" t="s">
        <v>691</v>
      </c>
      <c r="I19" s="551"/>
      <c r="J19" s="574"/>
      <c r="K19" s="574"/>
    </row>
    <row r="20" spans="1:11" s="539" customFormat="1" ht="13.5" customHeight="1">
      <c r="C20" s="46"/>
      <c r="F20" s="46"/>
      <c r="G20" s="44"/>
      <c r="H20" s="211"/>
      <c r="I20" s="551"/>
      <c r="J20" s="551"/>
      <c r="K20" s="551"/>
    </row>
    <row r="21" spans="1:11" s="539" customFormat="1" ht="13.5" customHeight="1">
      <c r="A21" s="90" t="s">
        <v>446</v>
      </c>
      <c r="B21" s="554"/>
      <c r="C21" s="554"/>
      <c r="D21" s="566" t="s">
        <v>42</v>
      </c>
      <c r="E21" s="551"/>
      <c r="F21" s="554"/>
      <c r="G21" s="208" t="s">
        <v>446</v>
      </c>
      <c r="H21" s="582" t="s">
        <v>67</v>
      </c>
      <c r="I21" s="551"/>
      <c r="J21" s="566" t="s">
        <v>42</v>
      </c>
    </row>
    <row r="22" spans="1:11" s="539" customFormat="1" ht="13.5" customHeight="1">
      <c r="A22" s="44" t="s">
        <v>375</v>
      </c>
      <c r="B22" s="556"/>
      <c r="C22" s="554"/>
      <c r="D22" s="44" t="s">
        <v>484</v>
      </c>
      <c r="E22" s="556"/>
      <c r="F22" s="554"/>
      <c r="G22" s="204" t="s">
        <v>375</v>
      </c>
      <c r="H22" s="95" t="s">
        <v>974</v>
      </c>
      <c r="I22" s="213"/>
      <c r="J22" s="44" t="s">
        <v>484</v>
      </c>
      <c r="K22" s="95" t="s">
        <v>693</v>
      </c>
    </row>
    <row r="23" spans="1:11" s="539" customFormat="1" ht="13.5" customHeight="1">
      <c r="A23" s="44" t="s">
        <v>442</v>
      </c>
      <c r="B23" s="241"/>
      <c r="C23" s="46"/>
      <c r="D23" s="44" t="s">
        <v>481</v>
      </c>
      <c r="E23" s="241"/>
      <c r="F23" s="554"/>
      <c r="G23" s="204" t="s">
        <v>442</v>
      </c>
      <c r="H23" s="95" t="s">
        <v>693</v>
      </c>
      <c r="I23" s="213"/>
      <c r="J23" s="44" t="s">
        <v>481</v>
      </c>
      <c r="K23" s="95" t="s">
        <v>693</v>
      </c>
    </row>
    <row r="24" spans="1:11" s="539" customFormat="1" ht="13.5" customHeight="1">
      <c r="A24" s="44" t="s">
        <v>484</v>
      </c>
      <c r="B24" s="556"/>
      <c r="C24" s="554"/>
      <c r="D24" s="565" t="s">
        <v>43</v>
      </c>
      <c r="E24" s="556"/>
      <c r="F24" s="554"/>
      <c r="G24" s="204" t="s">
        <v>484</v>
      </c>
      <c r="H24" s="95" t="s">
        <v>693</v>
      </c>
      <c r="I24" s="213"/>
      <c r="J24" s="565" t="s">
        <v>43</v>
      </c>
      <c r="K24" s="95" t="s">
        <v>693</v>
      </c>
    </row>
    <row r="25" spans="1:11" s="539" customFormat="1" ht="13.5" customHeight="1">
      <c r="A25" s="44" t="s">
        <v>481</v>
      </c>
      <c r="B25" s="241"/>
      <c r="C25" s="46"/>
      <c r="D25" s="572" t="s">
        <v>44</v>
      </c>
      <c r="E25" s="556"/>
      <c r="F25" s="554"/>
      <c r="G25" s="204" t="s">
        <v>481</v>
      </c>
      <c r="H25" s="95" t="s">
        <v>693</v>
      </c>
      <c r="I25" s="213"/>
      <c r="J25" s="572" t="s">
        <v>44</v>
      </c>
      <c r="K25" s="95" t="s">
        <v>693</v>
      </c>
    </row>
    <row r="26" spans="1:11" s="539" customFormat="1" ht="13.5" customHeight="1">
      <c r="A26" s="44" t="s">
        <v>443</v>
      </c>
      <c r="B26" s="556"/>
      <c r="C26" s="554"/>
      <c r="D26" s="565"/>
      <c r="E26" s="551"/>
      <c r="F26" s="554"/>
      <c r="G26" s="204" t="s">
        <v>443</v>
      </c>
      <c r="H26" s="95" t="s">
        <v>693</v>
      </c>
      <c r="I26" s="213"/>
    </row>
    <row r="27" spans="1:11" s="539" customFormat="1" ht="13.5" customHeight="1">
      <c r="A27" s="551"/>
      <c r="B27" s="551"/>
      <c r="C27" s="551"/>
      <c r="F27" s="554"/>
      <c r="G27" s="541"/>
      <c r="H27" s="211"/>
      <c r="I27" s="551"/>
    </row>
    <row r="28" spans="1:11" s="539" customFormat="1" ht="13.5" customHeight="1">
      <c r="A28" s="442" t="s">
        <v>976</v>
      </c>
      <c r="B28" s="107"/>
      <c r="C28" s="551"/>
      <c r="D28" s="566" t="s">
        <v>58</v>
      </c>
      <c r="E28" s="551"/>
      <c r="F28" s="554"/>
      <c r="G28" s="442" t="s">
        <v>976</v>
      </c>
      <c r="H28" s="211"/>
      <c r="I28" s="551"/>
      <c r="J28" s="566" t="s">
        <v>58</v>
      </c>
      <c r="K28" s="582" t="s">
        <v>66</v>
      </c>
    </row>
    <row r="29" spans="1:11" s="539" customFormat="1" ht="13.5" customHeight="1">
      <c r="A29" s="553" t="s">
        <v>975</v>
      </c>
      <c r="B29" s="428"/>
      <c r="C29" s="551"/>
      <c r="D29" s="509" t="s">
        <v>57</v>
      </c>
      <c r="E29" s="241"/>
      <c r="F29" s="554"/>
      <c r="G29" s="553" t="s">
        <v>975</v>
      </c>
      <c r="H29" s="557" t="s">
        <v>691</v>
      </c>
      <c r="J29" s="509" t="s">
        <v>57</v>
      </c>
      <c r="K29" s="581" t="s">
        <v>693</v>
      </c>
    </row>
    <row r="30" spans="1:11" s="539" customFormat="1" ht="13.5" customHeight="1">
      <c r="A30" s="553" t="s">
        <v>973</v>
      </c>
      <c r="B30" s="428"/>
      <c r="C30" s="551"/>
      <c r="D30" s="44" t="s">
        <v>497</v>
      </c>
      <c r="E30" s="241"/>
      <c r="F30" s="554"/>
      <c r="G30" s="553" t="s">
        <v>973</v>
      </c>
      <c r="H30" s="557" t="s">
        <v>691</v>
      </c>
      <c r="J30" s="44" t="s">
        <v>497</v>
      </c>
      <c r="K30" s="95" t="s">
        <v>693</v>
      </c>
    </row>
    <row r="31" spans="1:11" s="539" customFormat="1" ht="13.5" customHeight="1">
      <c r="A31" s="450" t="s">
        <v>39</v>
      </c>
      <c r="B31" s="428"/>
      <c r="C31" s="551"/>
      <c r="D31" s="44" t="s">
        <v>492</v>
      </c>
      <c r="E31" s="241"/>
      <c r="G31" s="450" t="s">
        <v>39</v>
      </c>
      <c r="H31" s="557" t="s">
        <v>691</v>
      </c>
      <c r="J31" s="44" t="s">
        <v>492</v>
      </c>
      <c r="K31" s="95" t="s">
        <v>693</v>
      </c>
    </row>
    <row r="32" spans="1:11" s="539" customFormat="1" ht="13.5" customHeight="1">
      <c r="A32" s="450" t="s">
        <v>52</v>
      </c>
      <c r="B32" s="428"/>
      <c r="C32" s="551"/>
      <c r="D32" s="565" t="s">
        <v>56</v>
      </c>
      <c r="E32" s="241"/>
      <c r="G32" s="450" t="s">
        <v>52</v>
      </c>
      <c r="H32" s="557" t="s">
        <v>691</v>
      </c>
      <c r="J32" s="565" t="s">
        <v>56</v>
      </c>
      <c r="K32" s="95" t="s">
        <v>693</v>
      </c>
    </row>
    <row r="33" spans="1:12" s="539" customFormat="1" ht="13.5" customHeight="1">
      <c r="A33" s="450" t="s">
        <v>53</v>
      </c>
      <c r="B33" s="571" t="s">
        <v>51</v>
      </c>
      <c r="C33" s="551"/>
      <c r="D33" s="551"/>
      <c r="E33" s="551"/>
      <c r="G33" s="450" t="s">
        <v>53</v>
      </c>
      <c r="H33" s="557" t="s">
        <v>691</v>
      </c>
      <c r="J33" s="551"/>
      <c r="K33" s="551"/>
      <c r="L33" s="551"/>
    </row>
    <row r="34" spans="1:12" s="539" customFormat="1" ht="13.5" customHeight="1">
      <c r="A34" s="565" t="s">
        <v>50</v>
      </c>
      <c r="B34" s="571" t="s">
        <v>51</v>
      </c>
      <c r="C34" s="551"/>
      <c r="D34" s="551"/>
      <c r="E34" s="551"/>
      <c r="G34" s="565" t="s">
        <v>50</v>
      </c>
      <c r="H34" s="557" t="s">
        <v>691</v>
      </c>
      <c r="I34" s="551"/>
      <c r="J34" s="551"/>
      <c r="K34" s="551"/>
      <c r="L34" s="551"/>
    </row>
    <row r="35" spans="1:12" s="539" customFormat="1" ht="13.5" customHeight="1">
      <c r="A35" s="450" t="s">
        <v>54</v>
      </c>
      <c r="B35" s="428"/>
      <c r="C35" s="554"/>
      <c r="D35" s="551"/>
      <c r="E35" s="551"/>
      <c r="G35" s="450" t="s">
        <v>54</v>
      </c>
      <c r="H35" s="557" t="s">
        <v>691</v>
      </c>
      <c r="I35" s="551"/>
      <c r="J35" s="211"/>
      <c r="K35" s="551"/>
      <c r="L35" s="551"/>
    </row>
    <row r="36" spans="1:12" s="539" customFormat="1" ht="13.5" customHeight="1">
      <c r="A36" s="450" t="s">
        <v>55</v>
      </c>
      <c r="B36" s="428"/>
      <c r="C36" s="554"/>
      <c r="G36" s="450" t="s">
        <v>55</v>
      </c>
      <c r="H36" s="557" t="s">
        <v>691</v>
      </c>
      <c r="I36" s="551"/>
    </row>
    <row r="37" spans="1:12" s="539" customFormat="1" ht="13.5" customHeight="1">
      <c r="A37" s="551"/>
      <c r="B37" s="551"/>
      <c r="C37" s="551"/>
      <c r="G37" s="109"/>
      <c r="H37" s="447"/>
      <c r="I37" s="551"/>
    </row>
    <row r="38" spans="1:12" s="539" customFormat="1" ht="13.5" customHeight="1">
      <c r="A38" s="90"/>
      <c r="B38" s="551"/>
      <c r="C38" s="551"/>
      <c r="H38" s="447"/>
      <c r="J38" s="551"/>
      <c r="K38" s="551"/>
      <c r="L38" s="551"/>
    </row>
    <row r="39" spans="1:12" s="539" customFormat="1" ht="13.5" customHeight="1">
      <c r="A39" s="554"/>
      <c r="B39" s="551"/>
      <c r="C39" s="554"/>
      <c r="H39" s="447"/>
      <c r="J39" s="551"/>
      <c r="K39" s="551"/>
      <c r="L39" s="551"/>
    </row>
    <row r="40" spans="1:12" s="539" customFormat="1" ht="13.5" customHeight="1">
      <c r="B40" s="551"/>
      <c r="C40" s="551"/>
      <c r="D40" s="44"/>
      <c r="E40" s="46"/>
      <c r="H40" s="447"/>
      <c r="J40" s="551"/>
      <c r="K40" s="551"/>
      <c r="L40" s="551"/>
    </row>
    <row r="41" spans="1:12" s="539" customFormat="1" ht="13.5" customHeight="1">
      <c r="A41" s="568" t="s">
        <v>413</v>
      </c>
      <c r="C41" s="551"/>
      <c r="D41" s="78"/>
      <c r="G41" s="208" t="s">
        <v>413</v>
      </c>
      <c r="H41" s="204"/>
      <c r="I41" s="551"/>
      <c r="J41" s="551"/>
      <c r="K41" s="551"/>
      <c r="L41" s="551"/>
    </row>
    <row r="42" spans="1:12" s="539" customFormat="1" ht="13.5" customHeight="1">
      <c r="A42" s="484" t="s">
        <v>135</v>
      </c>
      <c r="C42" s="551"/>
      <c r="D42" s="78"/>
      <c r="G42" s="203" t="s">
        <v>326</v>
      </c>
      <c r="H42" s="965" t="s">
        <v>822</v>
      </c>
      <c r="I42" s="966"/>
      <c r="J42" s="966"/>
      <c r="K42" s="967"/>
    </row>
    <row r="43" spans="1:12" ht="13.5" customHeight="1">
      <c r="A43" s="551" t="s">
        <v>821</v>
      </c>
      <c r="B43" s="539"/>
      <c r="C43" s="551"/>
      <c r="D43" s="539"/>
      <c r="E43" s="539"/>
      <c r="G43" s="204" t="s">
        <v>823</v>
      </c>
      <c r="H43" s="965" t="s">
        <v>822</v>
      </c>
      <c r="I43" s="966"/>
      <c r="J43" s="966"/>
      <c r="K43" s="967"/>
    </row>
    <row r="44" spans="1:12" ht="13.5" customHeight="1">
      <c r="A44" s="551" t="s">
        <v>821</v>
      </c>
      <c r="B44" s="551"/>
      <c r="C44" s="551"/>
      <c r="D44" s="551"/>
      <c r="E44" s="551"/>
    </row>
    <row r="45" spans="1:12" ht="13.5" customHeight="1">
      <c r="A45" s="551" t="s">
        <v>821</v>
      </c>
      <c r="B45" s="551"/>
      <c r="C45" s="551"/>
      <c r="D45" s="551"/>
      <c r="E45" s="551"/>
    </row>
    <row r="46" spans="1:12" ht="13.5" customHeight="1">
      <c r="A46" s="565" t="s">
        <v>45</v>
      </c>
      <c r="B46" s="539"/>
      <c r="C46" s="551"/>
      <c r="D46" s="78"/>
      <c r="E46" s="539"/>
      <c r="F46" s="539"/>
    </row>
    <row r="47" spans="1:12" ht="13.5" customHeight="1">
      <c r="A47" s="551" t="s">
        <v>821</v>
      </c>
      <c r="B47" s="539"/>
      <c r="C47" s="551"/>
      <c r="D47" s="78"/>
      <c r="E47" s="539"/>
      <c r="F47" s="539"/>
    </row>
    <row r="48" spans="1:12" ht="13.5" customHeight="1">
      <c r="A48" s="551" t="s">
        <v>821</v>
      </c>
      <c r="B48" s="539"/>
      <c r="C48" s="551"/>
      <c r="D48" s="539"/>
      <c r="E48" s="539"/>
    </row>
    <row r="49" spans="2:8" s="44" customFormat="1" ht="13.5" customHeight="1">
      <c r="B49" s="539"/>
      <c r="C49" s="551"/>
      <c r="D49" s="539"/>
      <c r="E49" s="539"/>
      <c r="H49" s="204"/>
    </row>
  </sheetData>
  <mergeCells count="18">
    <mergeCell ref="H3:K3"/>
    <mergeCell ref="H4:K4"/>
    <mergeCell ref="H5:K5"/>
    <mergeCell ref="H6:K6"/>
    <mergeCell ref="H7:K7"/>
    <mergeCell ref="B3:E3"/>
    <mergeCell ref="B4:E4"/>
    <mergeCell ref="B6:E6"/>
    <mergeCell ref="B7:E7"/>
    <mergeCell ref="B9:C9"/>
    <mergeCell ref="B5:E5"/>
    <mergeCell ref="H43:K43"/>
    <mergeCell ref="E18:E19"/>
    <mergeCell ref="D18:D19"/>
    <mergeCell ref="B8:E8"/>
    <mergeCell ref="H8:K8"/>
    <mergeCell ref="H42:K42"/>
    <mergeCell ref="H9:K9"/>
  </mergeCells>
  <phoneticPr fontId="2" type="noConversion"/>
  <pageMargins left="0.5" right="0.5" top="1" bottom="0.5" header="0.5" footer="0.5"/>
  <pageSetup scale="92" orientation="portrait" horizontalDpi="4294967292" verticalDpi="4294967292"/>
  <headerFooter>
    <oddHeader>&amp;L&amp;"Optima,Bold"6.11 DX CONDENSING UNIT AND CONDENSERS&amp;"Optima,Regular"&amp;8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view="pageLayout" workbookViewId="0"/>
  </sheetViews>
  <sheetFormatPr baseColWidth="10" defaultColWidth="11" defaultRowHeight="14" x14ac:dyDescent="0"/>
  <cols>
    <col min="1" max="1" width="23.7109375" style="41" customWidth="1"/>
    <col min="2" max="2" width="9.28515625" style="41" customWidth="1"/>
    <col min="3" max="3" width="2.28515625" style="41" customWidth="1"/>
    <col min="4" max="4" width="16.85546875" style="41" customWidth="1"/>
    <col min="5" max="5" width="9" style="41" customWidth="1"/>
    <col min="6" max="6" width="7.5703125" style="41" customWidth="1"/>
    <col min="7" max="7" width="7.7109375" style="41" customWidth="1"/>
    <col min="8" max="8" width="23.7109375" style="41" customWidth="1"/>
    <col min="9" max="9" width="15.85546875" style="40" customWidth="1"/>
    <col min="10" max="10" width="2" style="40" customWidth="1"/>
    <col min="11" max="11" width="15" style="40" customWidth="1"/>
    <col min="12" max="12" width="6" style="40" customWidth="1"/>
    <col min="13" max="13" width="7.7109375" style="40" customWidth="1"/>
    <col min="14" max="14" width="6.140625" style="40" customWidth="1"/>
    <col min="15" max="15" width="23.140625" style="40" customWidth="1"/>
    <col min="16" max="16384" width="11" style="40"/>
  </cols>
  <sheetData>
    <row r="1" spans="1:27" s="42" customFormat="1" ht="22" customHeight="1">
      <c r="A1" s="634" t="s">
        <v>1462</v>
      </c>
      <c r="B1" s="41"/>
      <c r="D1" s="41"/>
      <c r="E1" s="50"/>
      <c r="F1" s="47"/>
      <c r="G1" s="47"/>
      <c r="H1" s="118" t="s">
        <v>1463</v>
      </c>
      <c r="O1" s="40"/>
      <c r="P1" s="40"/>
      <c r="Q1" s="40"/>
      <c r="R1" s="40"/>
      <c r="S1" s="40"/>
      <c r="T1" s="40"/>
      <c r="U1" s="40"/>
      <c r="V1" s="40"/>
      <c r="W1" s="40"/>
      <c r="X1" s="40"/>
      <c r="Y1" s="40"/>
      <c r="Z1" s="40"/>
      <c r="AA1" s="40"/>
    </row>
    <row r="2" spans="1:27" s="42" customFormat="1" ht="13.5" customHeight="1">
      <c r="A2" s="55" t="s">
        <v>409</v>
      </c>
      <c r="D2" s="41"/>
      <c r="E2" s="47"/>
      <c r="F2" s="47"/>
      <c r="G2" s="72"/>
      <c r="H2" s="55" t="s">
        <v>409</v>
      </c>
      <c r="K2" s="41"/>
      <c r="L2" s="47"/>
      <c r="M2" s="47"/>
      <c r="N2" s="72"/>
      <c r="O2" s="40"/>
      <c r="P2" s="40"/>
      <c r="Q2" s="40"/>
      <c r="R2" s="40"/>
      <c r="S2" s="40"/>
      <c r="T2" s="40"/>
      <c r="U2" s="40"/>
      <c r="V2" s="40"/>
      <c r="W2" s="40"/>
      <c r="X2" s="40"/>
      <c r="Y2" s="40"/>
      <c r="Z2" s="40"/>
      <c r="AA2" s="40"/>
    </row>
    <row r="3" spans="1:27" s="42" customFormat="1" ht="13.5" customHeight="1">
      <c r="A3" s="117" t="s">
        <v>475</v>
      </c>
      <c r="B3" s="947"/>
      <c r="C3" s="947"/>
      <c r="D3" s="947"/>
      <c r="E3" s="947"/>
      <c r="F3" s="947"/>
      <c r="G3" s="947"/>
      <c r="H3" s="117" t="s">
        <v>475</v>
      </c>
      <c r="I3" s="964" t="s">
        <v>407</v>
      </c>
      <c r="J3" s="964"/>
      <c r="K3" s="964"/>
      <c r="L3" s="964"/>
      <c r="M3" s="964"/>
      <c r="N3" s="964"/>
      <c r="O3" s="40"/>
      <c r="P3" s="40"/>
      <c r="Q3" s="40"/>
      <c r="R3" s="40"/>
      <c r="S3" s="40"/>
      <c r="T3" s="40"/>
      <c r="U3" s="40"/>
      <c r="V3" s="40"/>
      <c r="W3" s="40"/>
      <c r="X3" s="40"/>
      <c r="Y3" s="40"/>
      <c r="Z3" s="40"/>
      <c r="AA3" s="40"/>
    </row>
    <row r="4" spans="1:27" s="52" customFormat="1" ht="13.5" customHeight="1">
      <c r="A4" s="52" t="s">
        <v>940</v>
      </c>
      <c r="B4" s="947"/>
      <c r="C4" s="947"/>
      <c r="D4" s="947"/>
      <c r="E4" s="947"/>
      <c r="F4" s="947"/>
      <c r="G4" s="947"/>
      <c r="H4" s="52" t="s">
        <v>940</v>
      </c>
      <c r="I4" s="964" t="s">
        <v>939</v>
      </c>
      <c r="J4" s="964"/>
      <c r="K4" s="964"/>
      <c r="L4" s="964"/>
      <c r="M4" s="964"/>
      <c r="N4" s="964"/>
      <c r="O4" s="40"/>
      <c r="P4" s="40"/>
      <c r="Q4" s="40"/>
      <c r="R4" s="40"/>
      <c r="S4" s="40"/>
      <c r="T4" s="40"/>
      <c r="U4" s="40"/>
      <c r="V4" s="40"/>
      <c r="W4" s="40"/>
      <c r="X4" s="40"/>
      <c r="Y4" s="40"/>
      <c r="Z4" s="40"/>
      <c r="AA4" s="40"/>
    </row>
    <row r="5" spans="1:27" s="52" customFormat="1" ht="13.5" customHeight="1">
      <c r="A5" s="117" t="s">
        <v>938</v>
      </c>
      <c r="B5" s="947"/>
      <c r="C5" s="947"/>
      <c r="D5" s="58" t="s">
        <v>937</v>
      </c>
      <c r="E5" s="947"/>
      <c r="F5" s="947"/>
      <c r="G5" s="947"/>
      <c r="H5" s="117" t="s">
        <v>938</v>
      </c>
      <c r="I5" s="964" t="s">
        <v>936</v>
      </c>
      <c r="J5" s="964"/>
      <c r="K5" s="58" t="s">
        <v>937</v>
      </c>
      <c r="L5" s="970" t="s">
        <v>936</v>
      </c>
      <c r="M5" s="1044"/>
      <c r="N5" s="1028"/>
      <c r="O5" s="40"/>
      <c r="P5" s="40"/>
      <c r="Q5" s="40"/>
      <c r="R5" s="40"/>
      <c r="S5" s="40"/>
      <c r="T5" s="40"/>
      <c r="U5" s="40"/>
      <c r="V5" s="40"/>
      <c r="W5" s="40"/>
      <c r="X5" s="40"/>
      <c r="Y5" s="40"/>
      <c r="Z5" s="40"/>
      <c r="AA5" s="40"/>
    </row>
    <row r="6" spans="1:27" s="52" customFormat="1" ht="13.5" customHeight="1">
      <c r="A6" s="71" t="s">
        <v>935</v>
      </c>
      <c r="B6" s="998"/>
      <c r="C6" s="1000"/>
      <c r="D6" s="58" t="s">
        <v>468</v>
      </c>
      <c r="E6" s="947"/>
      <c r="F6" s="947"/>
      <c r="G6" s="947"/>
      <c r="H6" s="52" t="s">
        <v>934</v>
      </c>
      <c r="I6" s="957" t="s">
        <v>933</v>
      </c>
      <c r="J6" s="959"/>
      <c r="K6" s="58" t="s">
        <v>468</v>
      </c>
      <c r="L6" s="970" t="s">
        <v>1061</v>
      </c>
      <c r="M6" s="1044"/>
      <c r="N6" s="1028"/>
      <c r="O6" s="40"/>
      <c r="P6" s="40"/>
      <c r="Q6" s="40"/>
      <c r="R6" s="40"/>
      <c r="S6" s="40"/>
      <c r="T6" s="40"/>
      <c r="U6" s="40"/>
      <c r="V6" s="40"/>
      <c r="W6" s="40"/>
      <c r="X6" s="40"/>
      <c r="Y6" s="40"/>
      <c r="Z6" s="40"/>
      <c r="AA6" s="40"/>
    </row>
    <row r="7" spans="1:27" s="52" customFormat="1" ht="13.5" customHeight="1">
      <c r="I7" s="960"/>
      <c r="J7" s="962"/>
      <c r="O7" s="40"/>
      <c r="P7" s="40"/>
      <c r="Q7" s="40"/>
      <c r="R7" s="40"/>
      <c r="S7" s="40"/>
      <c r="T7" s="40"/>
      <c r="U7" s="40"/>
      <c r="V7" s="40"/>
      <c r="W7" s="40"/>
      <c r="X7" s="40"/>
      <c r="Y7" s="40"/>
      <c r="Z7" s="40"/>
      <c r="AA7" s="40"/>
    </row>
    <row r="8" spans="1:27" s="52" customFormat="1" ht="13.5" customHeight="1">
      <c r="A8" s="84" t="s">
        <v>1060</v>
      </c>
      <c r="B8" s="47"/>
      <c r="C8" s="47"/>
      <c r="D8" s="84" t="s">
        <v>1059</v>
      </c>
      <c r="E8" s="64"/>
      <c r="F8" s="64"/>
      <c r="H8" s="84" t="s">
        <v>1060</v>
      </c>
      <c r="I8" s="47"/>
      <c r="J8" s="47"/>
      <c r="K8" s="84" t="s">
        <v>1059</v>
      </c>
      <c r="L8" s="64"/>
      <c r="M8" s="64"/>
      <c r="O8" s="40"/>
      <c r="P8" s="40"/>
      <c r="Q8" s="40"/>
      <c r="R8" s="40"/>
      <c r="S8" s="40"/>
      <c r="T8" s="40"/>
      <c r="U8" s="40"/>
      <c r="V8" s="40"/>
      <c r="W8" s="40"/>
      <c r="X8" s="40"/>
      <c r="Y8" s="40"/>
      <c r="Z8" s="40"/>
      <c r="AA8" s="40"/>
    </row>
    <row r="9" spans="1:27" s="52" customFormat="1" ht="13.5" customHeight="1">
      <c r="A9" s="63" t="s">
        <v>1058</v>
      </c>
      <c r="B9" s="57"/>
      <c r="C9" s="63"/>
      <c r="D9" s="52" t="s">
        <v>1057</v>
      </c>
      <c r="E9" s="57"/>
      <c r="G9" s="63"/>
      <c r="H9" s="63" t="s">
        <v>1058</v>
      </c>
      <c r="I9" s="166" t="s">
        <v>1048</v>
      </c>
      <c r="J9" s="63"/>
      <c r="K9" s="52" t="s">
        <v>1057</v>
      </c>
      <c r="L9" s="964" t="s">
        <v>691</v>
      </c>
      <c r="M9" s="964"/>
      <c r="N9" s="964"/>
      <c r="O9" s="40"/>
      <c r="P9" s="40"/>
      <c r="Q9" s="40"/>
      <c r="R9" s="40"/>
      <c r="S9" s="40"/>
      <c r="T9" s="40"/>
      <c r="U9" s="40"/>
      <c r="V9" s="40"/>
      <c r="W9" s="40"/>
      <c r="X9" s="40"/>
      <c r="Y9" s="40"/>
      <c r="Z9" s="40"/>
      <c r="AA9" s="40"/>
    </row>
    <row r="10" spans="1:27" s="52" customFormat="1" ht="13.5" customHeight="1">
      <c r="A10" s="63" t="s">
        <v>1056</v>
      </c>
      <c r="B10" s="57"/>
      <c r="C10" s="63"/>
      <c r="D10" s="52" t="s">
        <v>1055</v>
      </c>
      <c r="E10" s="57"/>
      <c r="G10" s="63"/>
      <c r="H10" s="63" t="s">
        <v>1056</v>
      </c>
      <c r="I10" s="166" t="s">
        <v>1048</v>
      </c>
      <c r="J10" s="63"/>
      <c r="K10" s="52" t="s">
        <v>1055</v>
      </c>
      <c r="L10" s="964" t="s">
        <v>691</v>
      </c>
      <c r="M10" s="964"/>
      <c r="N10" s="964"/>
      <c r="O10" s="40"/>
      <c r="P10" s="40"/>
      <c r="Q10" s="40"/>
      <c r="R10" s="40"/>
      <c r="S10" s="40"/>
      <c r="T10" s="40"/>
      <c r="U10" s="40"/>
      <c r="V10" s="40"/>
      <c r="W10" s="40"/>
      <c r="X10" s="40"/>
      <c r="Y10" s="40"/>
      <c r="Z10" s="40"/>
      <c r="AA10" s="40"/>
    </row>
    <row r="11" spans="1:27" s="52" customFormat="1" ht="13.5" customHeight="1">
      <c r="A11" s="52" t="s">
        <v>1054</v>
      </c>
      <c r="B11" s="57"/>
      <c r="C11" s="140"/>
      <c r="D11" s="52" t="s">
        <v>1053</v>
      </c>
      <c r="E11" s="57"/>
      <c r="G11" s="63"/>
      <c r="H11" s="52" t="s">
        <v>1054</v>
      </c>
      <c r="I11" s="166" t="s">
        <v>1048</v>
      </c>
      <c r="J11" s="140"/>
      <c r="K11" s="52" t="s">
        <v>1053</v>
      </c>
      <c r="L11" s="964" t="s">
        <v>691</v>
      </c>
      <c r="M11" s="964"/>
      <c r="N11" s="964"/>
      <c r="O11" s="40"/>
      <c r="P11" s="40"/>
      <c r="Q11" s="40"/>
      <c r="R11" s="40"/>
      <c r="S11" s="40"/>
      <c r="T11" s="40"/>
      <c r="U11" s="40"/>
      <c r="V11" s="40"/>
      <c r="W11" s="40"/>
      <c r="X11" s="40"/>
      <c r="Y11" s="40"/>
      <c r="Z11" s="40"/>
      <c r="AA11" s="40"/>
    </row>
    <row r="12" spans="1:27" s="52" customFormat="1" ht="13.5" customHeight="1">
      <c r="A12" s="63" t="s">
        <v>1052</v>
      </c>
      <c r="B12" s="57"/>
      <c r="C12" s="63"/>
      <c r="D12" s="52" t="s">
        <v>1051</v>
      </c>
      <c r="E12" s="102"/>
      <c r="F12" s="81"/>
      <c r="G12" s="63"/>
      <c r="H12" s="63" t="s">
        <v>1052</v>
      </c>
      <c r="I12" s="166" t="s">
        <v>1048</v>
      </c>
      <c r="J12" s="63"/>
      <c r="K12" s="52" t="s">
        <v>1051</v>
      </c>
      <c r="L12" s="964" t="s">
        <v>1050</v>
      </c>
      <c r="M12" s="964"/>
      <c r="N12" s="964"/>
      <c r="O12" s="40"/>
      <c r="P12" s="40"/>
      <c r="Q12" s="40"/>
      <c r="R12" s="40"/>
      <c r="S12" s="40"/>
      <c r="T12" s="40"/>
      <c r="U12" s="40"/>
      <c r="V12" s="40"/>
      <c r="W12" s="40"/>
      <c r="X12" s="40"/>
      <c r="Y12" s="40"/>
      <c r="Z12" s="40"/>
      <c r="AA12" s="40"/>
    </row>
    <row r="13" spans="1:27" s="52" customFormat="1" ht="13.5" customHeight="1">
      <c r="A13" s="52" t="s">
        <v>1049</v>
      </c>
      <c r="B13" s="57"/>
      <c r="C13" s="140"/>
      <c r="D13" s="89" t="s">
        <v>1047</v>
      </c>
      <c r="E13" s="57"/>
      <c r="F13" s="63"/>
      <c r="G13" s="63"/>
      <c r="H13" s="52" t="s">
        <v>1049</v>
      </c>
      <c r="I13" s="166" t="s">
        <v>1048</v>
      </c>
      <c r="J13" s="140"/>
      <c r="K13" s="89" t="s">
        <v>1047</v>
      </c>
      <c r="L13" s="964" t="s">
        <v>542</v>
      </c>
      <c r="M13" s="964"/>
      <c r="N13" s="964"/>
      <c r="O13" s="40"/>
      <c r="P13" s="40"/>
      <c r="Q13" s="40"/>
      <c r="R13" s="40"/>
      <c r="S13" s="40"/>
      <c r="T13" s="40"/>
      <c r="U13" s="40"/>
      <c r="V13" s="40"/>
      <c r="W13" s="40"/>
      <c r="X13" s="40"/>
      <c r="Y13" s="40"/>
      <c r="Z13" s="40"/>
      <c r="AA13" s="40"/>
    </row>
    <row r="14" spans="1:27" s="52" customFormat="1" ht="13.5" customHeight="1">
      <c r="A14" s="52" t="s">
        <v>1045</v>
      </c>
      <c r="B14" s="57"/>
      <c r="C14" s="63"/>
      <c r="D14" s="63" t="s">
        <v>1046</v>
      </c>
      <c r="E14" s="56"/>
      <c r="F14" s="106"/>
      <c r="G14" s="63"/>
      <c r="H14" s="52" t="s">
        <v>1045</v>
      </c>
      <c r="I14" s="992" t="s">
        <v>1044</v>
      </c>
      <c r="J14" s="63"/>
      <c r="K14" s="63" t="s">
        <v>1043</v>
      </c>
      <c r="L14" s="964" t="s">
        <v>1042</v>
      </c>
      <c r="M14" s="964"/>
      <c r="N14" s="964"/>
      <c r="O14" s="40"/>
      <c r="P14" s="40"/>
      <c r="Q14" s="40"/>
      <c r="R14" s="40"/>
      <c r="S14" s="40"/>
      <c r="T14" s="40"/>
      <c r="U14" s="40"/>
      <c r="V14" s="40"/>
      <c r="W14" s="40"/>
      <c r="X14" s="40"/>
      <c r="Y14" s="40"/>
      <c r="Z14" s="40"/>
      <c r="AA14" s="40"/>
    </row>
    <row r="15" spans="1:27" s="52" customFormat="1" ht="13.5" customHeight="1">
      <c r="C15" s="63"/>
      <c r="D15" s="52" t="s">
        <v>1041</v>
      </c>
      <c r="E15" s="56"/>
      <c r="I15" s="992"/>
      <c r="J15" s="63"/>
      <c r="K15" s="52" t="s">
        <v>1041</v>
      </c>
      <c r="L15" s="964" t="s">
        <v>1040</v>
      </c>
      <c r="M15" s="964"/>
      <c r="N15" s="964"/>
      <c r="O15" s="40"/>
      <c r="P15" s="40"/>
      <c r="Q15" s="40"/>
      <c r="R15" s="40"/>
      <c r="S15" s="40"/>
      <c r="T15" s="40"/>
      <c r="U15" s="40"/>
      <c r="V15" s="40"/>
      <c r="W15" s="40"/>
      <c r="X15" s="40"/>
      <c r="Y15" s="40"/>
      <c r="Z15" s="40"/>
      <c r="AA15" s="40"/>
    </row>
    <row r="16" spans="1:27" s="52" customFormat="1" ht="13.5" customHeight="1">
      <c r="A16" s="84" t="s">
        <v>1039</v>
      </c>
      <c r="B16" s="63"/>
      <c r="C16" s="63"/>
      <c r="H16" s="84" t="s">
        <v>1039</v>
      </c>
      <c r="I16" s="63"/>
      <c r="J16" s="63"/>
      <c r="O16" s="40"/>
      <c r="P16" s="40"/>
      <c r="Q16" s="40"/>
      <c r="R16" s="40"/>
      <c r="S16" s="40"/>
      <c r="T16" s="40"/>
      <c r="U16" s="40"/>
      <c r="V16" s="40"/>
      <c r="W16" s="40"/>
      <c r="X16" s="40"/>
      <c r="Y16" s="40"/>
      <c r="Z16" s="40"/>
      <c r="AA16" s="40"/>
    </row>
    <row r="17" spans="1:27" s="52" customFormat="1" ht="13.5" customHeight="1">
      <c r="A17" s="63" t="s">
        <v>1037</v>
      </c>
      <c r="B17" s="57"/>
      <c r="C17" s="63"/>
      <c r="D17" s="89" t="s">
        <v>1038</v>
      </c>
      <c r="E17" s="81"/>
      <c r="F17" s="81"/>
      <c r="G17" s="81"/>
      <c r="H17" s="63" t="s">
        <v>1037</v>
      </c>
      <c r="I17" s="166" t="s">
        <v>542</v>
      </c>
      <c r="J17" s="63"/>
      <c r="K17" s="89" t="s">
        <v>1036</v>
      </c>
      <c r="L17" s="957" t="s">
        <v>1035</v>
      </c>
      <c r="M17" s="958"/>
      <c r="N17" s="959"/>
      <c r="O17" s="40"/>
      <c r="P17" s="40"/>
      <c r="Q17" s="40"/>
      <c r="R17" s="40"/>
      <c r="S17" s="40"/>
      <c r="T17" s="40"/>
      <c r="U17" s="40"/>
      <c r="V17" s="40"/>
      <c r="W17" s="40"/>
      <c r="X17" s="40"/>
      <c r="Y17" s="40"/>
      <c r="Z17" s="40"/>
      <c r="AA17" s="40"/>
    </row>
    <row r="18" spans="1:27" s="52" customFormat="1" ht="13.5" customHeight="1">
      <c r="A18" s="63" t="s">
        <v>1034</v>
      </c>
      <c r="B18" s="57"/>
      <c r="C18" s="63"/>
      <c r="D18" s="80"/>
      <c r="E18" s="224"/>
      <c r="F18" s="224"/>
      <c r="G18" s="80"/>
      <c r="H18" s="63" t="s">
        <v>1034</v>
      </c>
      <c r="I18" s="166" t="s">
        <v>542</v>
      </c>
      <c r="J18" s="63"/>
      <c r="K18" s="63"/>
      <c r="L18" s="960"/>
      <c r="M18" s="961"/>
      <c r="N18" s="962"/>
      <c r="O18" s="1024"/>
      <c r="P18" s="1024"/>
      <c r="Q18" s="40"/>
      <c r="R18" s="40"/>
      <c r="S18" s="40"/>
      <c r="T18" s="40"/>
      <c r="U18" s="40"/>
      <c r="V18" s="40"/>
      <c r="W18" s="40"/>
      <c r="X18" s="40"/>
      <c r="Y18" s="40"/>
      <c r="Z18" s="40"/>
      <c r="AA18" s="40"/>
    </row>
    <row r="19" spans="1:27" s="52" customFormat="1" ht="13.5" customHeight="1">
      <c r="A19" s="63" t="s">
        <v>1033</v>
      </c>
      <c r="B19" s="57"/>
      <c r="C19" s="63"/>
      <c r="E19" s="81"/>
      <c r="F19" s="81"/>
      <c r="G19" s="63"/>
      <c r="H19" s="63" t="s">
        <v>1033</v>
      </c>
      <c r="I19" s="166" t="s">
        <v>542</v>
      </c>
      <c r="J19" s="63"/>
      <c r="L19" s="81"/>
      <c r="M19" s="81"/>
      <c r="N19" s="63"/>
      <c r="O19" s="1024"/>
      <c r="P19" s="1024"/>
      <c r="Q19" s="40"/>
      <c r="R19" s="40"/>
      <c r="S19" s="40"/>
      <c r="T19" s="40"/>
      <c r="U19" s="40"/>
      <c r="V19" s="40"/>
      <c r="W19" s="40"/>
      <c r="X19" s="40"/>
      <c r="Y19" s="40"/>
      <c r="Z19" s="40"/>
      <c r="AA19" s="40"/>
    </row>
    <row r="20" spans="1:27" s="52" customFormat="1" ht="13.5" customHeight="1">
      <c r="A20" s="89"/>
      <c r="B20" s="63"/>
      <c r="C20" s="63"/>
      <c r="D20" s="94" t="s">
        <v>1032</v>
      </c>
      <c r="E20" s="81"/>
      <c r="F20" s="81"/>
      <c r="G20" s="63"/>
      <c r="H20" s="89"/>
      <c r="I20" s="63"/>
      <c r="J20" s="63"/>
      <c r="K20" s="94" t="s">
        <v>1032</v>
      </c>
      <c r="L20" s="81"/>
      <c r="M20" s="81"/>
      <c r="N20" s="63"/>
      <c r="O20" s="1024"/>
      <c r="P20" s="1024"/>
      <c r="Q20" s="40"/>
      <c r="R20" s="40"/>
      <c r="S20" s="40"/>
      <c r="T20" s="40"/>
      <c r="U20" s="40"/>
      <c r="V20" s="40"/>
      <c r="W20" s="40"/>
      <c r="X20" s="40"/>
      <c r="Y20" s="40"/>
      <c r="Z20" s="40"/>
      <c r="AA20" s="40"/>
    </row>
    <row r="21" spans="1:27" s="52" customFormat="1" ht="13.5" customHeight="1">
      <c r="A21" s="94" t="s">
        <v>1031</v>
      </c>
      <c r="B21" s="63"/>
      <c r="C21" s="63"/>
      <c r="D21" s="63" t="s">
        <v>845</v>
      </c>
      <c r="E21" s="98"/>
      <c r="F21" s="105"/>
      <c r="G21" s="63"/>
      <c r="H21" s="94" t="s">
        <v>1031</v>
      </c>
      <c r="I21" s="63"/>
      <c r="J21" s="63"/>
      <c r="K21" s="63" t="s">
        <v>845</v>
      </c>
      <c r="L21" s="964" t="s">
        <v>691</v>
      </c>
      <c r="M21" s="964"/>
      <c r="N21" s="964"/>
      <c r="O21" s="1024"/>
      <c r="P21" s="1024"/>
      <c r="Q21" s="40"/>
      <c r="R21" s="40"/>
      <c r="S21" s="40"/>
      <c r="T21" s="40"/>
      <c r="U21" s="40"/>
      <c r="V21" s="40"/>
      <c r="W21" s="40"/>
      <c r="X21" s="40"/>
      <c r="Y21" s="40"/>
      <c r="Z21" s="40"/>
      <c r="AA21" s="40"/>
    </row>
    <row r="22" spans="1:27" s="52" customFormat="1" ht="13.5" customHeight="1">
      <c r="A22" s="63" t="s">
        <v>1030</v>
      </c>
      <c r="B22" s="57"/>
      <c r="C22" s="63"/>
      <c r="D22" s="63" t="s">
        <v>1029</v>
      </c>
      <c r="E22" s="98"/>
      <c r="F22" s="105"/>
      <c r="G22" s="63"/>
      <c r="H22" s="63" t="s">
        <v>1030</v>
      </c>
      <c r="I22" s="166" t="s">
        <v>691</v>
      </c>
      <c r="J22" s="63"/>
      <c r="K22" s="63" t="s">
        <v>1029</v>
      </c>
      <c r="L22" s="964" t="s">
        <v>691</v>
      </c>
      <c r="M22" s="964"/>
      <c r="N22" s="964"/>
      <c r="O22" s="40"/>
      <c r="P22" s="40"/>
      <c r="Q22" s="40"/>
      <c r="R22" s="40"/>
      <c r="S22" s="40"/>
      <c r="T22" s="40"/>
      <c r="U22" s="40"/>
      <c r="V22" s="40"/>
      <c r="W22" s="40"/>
      <c r="X22" s="40"/>
      <c r="Y22" s="40"/>
      <c r="Z22" s="40"/>
      <c r="AA22" s="40"/>
    </row>
    <row r="23" spans="1:27" s="52" customFormat="1" ht="13.5" customHeight="1">
      <c r="A23" s="63" t="s">
        <v>1028</v>
      </c>
      <c r="B23" s="57"/>
      <c r="C23" s="63"/>
      <c r="D23" s="63" t="s">
        <v>545</v>
      </c>
      <c r="E23" s="57"/>
      <c r="F23" s="63"/>
      <c r="G23" s="63"/>
      <c r="H23" s="63" t="s">
        <v>1028</v>
      </c>
      <c r="I23" s="166" t="s">
        <v>691</v>
      </c>
      <c r="J23" s="63"/>
      <c r="K23" s="63" t="s">
        <v>545</v>
      </c>
      <c r="L23" s="964" t="s">
        <v>691</v>
      </c>
      <c r="M23" s="964"/>
      <c r="N23" s="964"/>
      <c r="O23" s="40"/>
      <c r="P23" s="40"/>
      <c r="Q23" s="40"/>
      <c r="R23" s="40"/>
      <c r="S23" s="40"/>
      <c r="T23" s="40"/>
      <c r="U23" s="40"/>
      <c r="V23" s="40"/>
      <c r="W23" s="40"/>
      <c r="X23" s="40"/>
      <c r="Y23" s="40"/>
      <c r="Z23" s="40"/>
      <c r="AA23" s="40"/>
    </row>
    <row r="24" spans="1:27" s="52" customFormat="1" ht="13.5" customHeight="1">
      <c r="A24" s="63" t="s">
        <v>517</v>
      </c>
      <c r="B24" s="57"/>
      <c r="C24" s="63"/>
      <c r="D24" s="89" t="s">
        <v>517</v>
      </c>
      <c r="E24" s="102"/>
      <c r="F24" s="81"/>
      <c r="G24" s="63"/>
      <c r="H24" s="63" t="s">
        <v>620</v>
      </c>
      <c r="I24" s="166" t="s">
        <v>883</v>
      </c>
      <c r="J24" s="63"/>
      <c r="K24" s="89" t="s">
        <v>620</v>
      </c>
      <c r="L24" s="964" t="s">
        <v>893</v>
      </c>
      <c r="M24" s="964"/>
      <c r="N24" s="964"/>
      <c r="O24" s="40"/>
      <c r="P24" s="40"/>
      <c r="Q24" s="40"/>
      <c r="R24" s="40"/>
      <c r="S24" s="40"/>
      <c r="T24" s="40"/>
      <c r="U24" s="40"/>
      <c r="V24" s="40"/>
      <c r="W24" s="40"/>
      <c r="X24" s="40"/>
      <c r="Y24" s="40"/>
      <c r="Z24" s="40"/>
      <c r="AA24" s="40"/>
    </row>
    <row r="25" spans="1:27" s="52" customFormat="1" ht="13.5" customHeight="1">
      <c r="A25" s="63" t="s">
        <v>891</v>
      </c>
      <c r="B25" s="57"/>
      <c r="C25" s="63"/>
      <c r="D25" s="63"/>
      <c r="E25" s="81"/>
      <c r="F25" s="81"/>
      <c r="G25" s="63"/>
      <c r="H25" s="63" t="s">
        <v>891</v>
      </c>
      <c r="I25" s="166" t="s">
        <v>883</v>
      </c>
      <c r="J25" s="63"/>
      <c r="K25" s="63"/>
      <c r="L25" s="81"/>
      <c r="M25" s="81"/>
      <c r="N25" s="63"/>
      <c r="O25" s="1024"/>
      <c r="P25" s="1024"/>
      <c r="Q25" s="40"/>
      <c r="R25" s="40"/>
      <c r="S25" s="40"/>
      <c r="T25" s="40"/>
      <c r="U25" s="40"/>
      <c r="V25" s="40"/>
      <c r="W25" s="40"/>
      <c r="X25" s="40"/>
      <c r="Y25" s="40"/>
      <c r="Z25" s="40"/>
      <c r="AA25" s="40"/>
    </row>
    <row r="26" spans="1:27" s="52" customFormat="1" ht="13.5" customHeight="1">
      <c r="A26" s="63" t="s">
        <v>435</v>
      </c>
      <c r="B26" s="56" t="s">
        <v>339</v>
      </c>
      <c r="C26" s="63"/>
      <c r="D26" s="110" t="s">
        <v>1027</v>
      </c>
      <c r="G26" s="63"/>
      <c r="H26" s="63" t="s">
        <v>435</v>
      </c>
      <c r="I26" s="166" t="s">
        <v>691</v>
      </c>
      <c r="J26" s="63"/>
      <c r="K26" s="110" t="s">
        <v>1027</v>
      </c>
      <c r="N26" s="63"/>
      <c r="O26" s="1024"/>
      <c r="P26" s="1024"/>
      <c r="Q26" s="40"/>
      <c r="R26" s="40"/>
      <c r="S26" s="40"/>
      <c r="T26" s="40"/>
      <c r="U26" s="40"/>
      <c r="V26" s="40"/>
      <c r="W26" s="40"/>
      <c r="X26" s="40"/>
      <c r="Y26" s="40"/>
      <c r="Z26" s="40"/>
      <c r="AA26" s="40"/>
    </row>
    <row r="27" spans="1:27" s="52" customFormat="1" ht="13.5" customHeight="1">
      <c r="A27" s="89"/>
      <c r="B27" s="223"/>
      <c r="C27" s="63"/>
      <c r="D27" s="52" t="s">
        <v>845</v>
      </c>
      <c r="E27" s="57"/>
      <c r="G27" s="63"/>
      <c r="H27" s="89"/>
      <c r="I27" s="223"/>
      <c r="J27" s="63"/>
      <c r="K27" s="52" t="s">
        <v>845</v>
      </c>
      <c r="L27" s="964" t="s">
        <v>691</v>
      </c>
      <c r="M27" s="964"/>
      <c r="N27" s="964"/>
      <c r="O27" s="1024"/>
      <c r="P27" s="1024"/>
      <c r="Q27" s="40"/>
      <c r="R27" s="40"/>
      <c r="S27" s="40"/>
      <c r="T27" s="40"/>
      <c r="U27" s="40"/>
      <c r="V27" s="40"/>
      <c r="W27" s="40"/>
      <c r="X27" s="40"/>
      <c r="Y27" s="40"/>
      <c r="Z27" s="40"/>
      <c r="AA27" s="40"/>
    </row>
    <row r="28" spans="1:27" s="42" customFormat="1" ht="13.5" customHeight="1">
      <c r="A28" s="94" t="s">
        <v>1026</v>
      </c>
      <c r="B28" s="81"/>
      <c r="C28" s="63"/>
      <c r="D28" s="52" t="s">
        <v>1025</v>
      </c>
      <c r="E28" s="134"/>
      <c r="G28" s="63"/>
      <c r="H28" s="94" t="s">
        <v>1026</v>
      </c>
      <c r="I28" s="81"/>
      <c r="J28" s="63"/>
      <c r="K28" s="52" t="s">
        <v>1025</v>
      </c>
      <c r="L28" s="964" t="s">
        <v>691</v>
      </c>
      <c r="M28" s="964"/>
      <c r="N28" s="964"/>
      <c r="O28" s="1024"/>
      <c r="P28" s="1024"/>
      <c r="Q28" s="40"/>
      <c r="R28" s="40"/>
      <c r="S28" s="40"/>
      <c r="T28" s="40"/>
      <c r="U28" s="40"/>
      <c r="V28" s="40"/>
      <c r="W28" s="40"/>
      <c r="X28" s="40"/>
      <c r="Y28" s="40"/>
      <c r="Z28" s="40"/>
      <c r="AA28" s="40"/>
    </row>
    <row r="29" spans="1:27" s="41" customFormat="1" ht="13.5" customHeight="1">
      <c r="A29" s="63" t="s">
        <v>1024</v>
      </c>
      <c r="B29" s="57"/>
      <c r="C29" s="47"/>
      <c r="D29" s="52" t="s">
        <v>1023</v>
      </c>
      <c r="E29" s="62"/>
      <c r="G29" s="63"/>
      <c r="H29" s="63" t="s">
        <v>1024</v>
      </c>
      <c r="I29" s="166" t="s">
        <v>691</v>
      </c>
      <c r="J29" s="47"/>
      <c r="K29" s="52" t="s">
        <v>1023</v>
      </c>
      <c r="L29" s="964" t="s">
        <v>691</v>
      </c>
      <c r="M29" s="964"/>
      <c r="N29" s="964"/>
      <c r="O29" s="1024"/>
      <c r="P29" s="1024"/>
      <c r="Q29" s="40"/>
      <c r="R29" s="40"/>
      <c r="S29" s="40"/>
      <c r="T29" s="40"/>
      <c r="U29" s="40"/>
      <c r="V29" s="40"/>
      <c r="W29" s="40"/>
      <c r="X29" s="40"/>
      <c r="Y29" s="40"/>
      <c r="Z29" s="40"/>
      <c r="AA29" s="40"/>
    </row>
    <row r="30" spans="1:27" s="41" customFormat="1" ht="13.5" customHeight="1">
      <c r="A30" s="63" t="s">
        <v>1022</v>
      </c>
      <c r="B30" s="57"/>
      <c r="C30" s="81"/>
      <c r="D30" s="52" t="s">
        <v>1020</v>
      </c>
      <c r="E30" s="62"/>
      <c r="H30" s="63" t="s">
        <v>1022</v>
      </c>
      <c r="I30" s="166" t="s">
        <v>1021</v>
      </c>
      <c r="J30" s="81"/>
      <c r="K30" s="52" t="s">
        <v>1020</v>
      </c>
      <c r="L30" s="964" t="s">
        <v>691</v>
      </c>
      <c r="M30" s="964"/>
      <c r="N30" s="964"/>
      <c r="O30" s="1024"/>
      <c r="P30" s="1024"/>
      <c r="Q30" s="40"/>
      <c r="R30" s="40"/>
      <c r="S30" s="40"/>
      <c r="T30" s="40"/>
      <c r="U30" s="40"/>
      <c r="V30" s="40"/>
      <c r="W30" s="40"/>
      <c r="X30" s="40"/>
      <c r="Y30" s="40"/>
      <c r="Z30" s="40"/>
      <c r="AA30" s="40"/>
    </row>
    <row r="31" spans="1:27" s="41" customFormat="1" ht="13.5" customHeight="1">
      <c r="A31" s="41" t="s">
        <v>1019</v>
      </c>
      <c r="B31" s="57"/>
      <c r="D31" s="52" t="s">
        <v>461</v>
      </c>
      <c r="E31" s="62"/>
      <c r="H31" s="41" t="s">
        <v>1019</v>
      </c>
      <c r="I31" s="166" t="s">
        <v>691</v>
      </c>
      <c r="K31" s="52" t="s">
        <v>461</v>
      </c>
      <c r="L31" s="964" t="s">
        <v>691</v>
      </c>
      <c r="M31" s="964"/>
      <c r="N31" s="964"/>
      <c r="O31" s="1024"/>
      <c r="P31" s="1024"/>
      <c r="Q31" s="40"/>
      <c r="R31" s="40"/>
      <c r="S31" s="40"/>
      <c r="T31" s="40"/>
      <c r="U31" s="40"/>
      <c r="V31" s="40"/>
      <c r="W31" s="40"/>
      <c r="X31" s="40"/>
      <c r="Y31" s="40"/>
      <c r="Z31" s="40"/>
      <c r="AA31" s="40"/>
    </row>
    <row r="32" spans="1:27" s="42" customFormat="1" ht="13.5" customHeight="1">
      <c r="A32" s="41" t="s">
        <v>895</v>
      </c>
      <c r="B32" s="57"/>
      <c r="D32" s="52" t="s">
        <v>517</v>
      </c>
      <c r="E32" s="62"/>
      <c r="G32" s="41"/>
      <c r="H32" s="41" t="s">
        <v>895</v>
      </c>
      <c r="I32" s="166" t="s">
        <v>894</v>
      </c>
      <c r="K32" s="52" t="s">
        <v>620</v>
      </c>
      <c r="L32" s="964" t="s">
        <v>893</v>
      </c>
      <c r="M32" s="964"/>
      <c r="N32" s="964"/>
      <c r="O32" s="1024"/>
      <c r="P32" s="1024"/>
      <c r="Q32" s="40"/>
      <c r="R32" s="40"/>
      <c r="S32" s="40"/>
      <c r="T32" s="40"/>
      <c r="U32" s="40"/>
      <c r="V32" s="40"/>
      <c r="W32" s="40"/>
      <c r="X32" s="40"/>
      <c r="Y32" s="40"/>
      <c r="Z32" s="40"/>
      <c r="AA32" s="40"/>
    </row>
    <row r="33" spans="1:16" ht="13.5" customHeight="1">
      <c r="A33" s="63" t="s">
        <v>892</v>
      </c>
      <c r="B33" s="57"/>
      <c r="D33" s="42"/>
      <c r="E33" s="42"/>
      <c r="F33" s="42"/>
      <c r="G33" s="42"/>
      <c r="H33" s="63" t="s">
        <v>892</v>
      </c>
      <c r="I33" s="166" t="s">
        <v>889</v>
      </c>
      <c r="J33" s="41"/>
      <c r="K33" s="42"/>
      <c r="L33" s="42"/>
      <c r="M33" s="42"/>
      <c r="N33" s="42"/>
      <c r="O33" s="1024"/>
      <c r="P33" s="1024"/>
    </row>
    <row r="34" spans="1:16" ht="13.5" customHeight="1">
      <c r="A34" s="63" t="s">
        <v>890</v>
      </c>
      <c r="B34" s="57"/>
      <c r="D34" s="84" t="s">
        <v>888</v>
      </c>
      <c r="E34" s="63"/>
      <c r="F34" s="1043" t="s">
        <v>620</v>
      </c>
      <c r="G34" s="1043" t="s">
        <v>891</v>
      </c>
      <c r="H34" s="63" t="s">
        <v>890</v>
      </c>
      <c r="I34" s="166" t="s">
        <v>889</v>
      </c>
      <c r="J34" s="41"/>
      <c r="K34" s="84" t="s">
        <v>888</v>
      </c>
      <c r="L34" s="63"/>
      <c r="M34" s="1043" t="s">
        <v>620</v>
      </c>
      <c r="N34" s="1043" t="s">
        <v>887</v>
      </c>
      <c r="O34" s="1024"/>
      <c r="P34" s="1024"/>
    </row>
    <row r="35" spans="1:16" ht="13.5" customHeight="1">
      <c r="F35" s="1026"/>
      <c r="G35" s="1026"/>
      <c r="H35" s="63"/>
      <c r="I35" s="63"/>
      <c r="J35" s="41"/>
      <c r="K35" s="41"/>
      <c r="L35" s="41"/>
      <c r="M35" s="1026"/>
      <c r="N35" s="1026"/>
      <c r="O35" s="1024"/>
      <c r="P35" s="1024"/>
    </row>
    <row r="36" spans="1:16" ht="13.5" customHeight="1">
      <c r="D36" s="63" t="s">
        <v>886</v>
      </c>
      <c r="E36" s="56" t="s">
        <v>339</v>
      </c>
      <c r="F36" s="57"/>
      <c r="G36" s="59"/>
      <c r="H36" s="63"/>
      <c r="I36" s="63"/>
      <c r="J36" s="41"/>
      <c r="K36" s="63" t="s">
        <v>886</v>
      </c>
      <c r="L36" s="963" t="s">
        <v>885</v>
      </c>
      <c r="M36" s="963" t="s">
        <v>884</v>
      </c>
      <c r="N36" s="963" t="s">
        <v>883</v>
      </c>
    </row>
    <row r="37" spans="1:16" ht="13.5" customHeight="1">
      <c r="D37" s="63" t="s">
        <v>882</v>
      </c>
      <c r="E37" s="56" t="s">
        <v>339</v>
      </c>
      <c r="F37" s="57"/>
      <c r="G37" s="59"/>
      <c r="I37" s="41"/>
      <c r="J37" s="41"/>
      <c r="K37" s="63" t="s">
        <v>882</v>
      </c>
      <c r="L37" s="963"/>
      <c r="M37" s="963"/>
      <c r="N37" s="963"/>
    </row>
    <row r="38" spans="1:16" ht="13.5" customHeight="1">
      <c r="A38" s="63"/>
      <c r="B38" s="47"/>
      <c r="C38" s="47"/>
      <c r="D38" s="63" t="s">
        <v>353</v>
      </c>
      <c r="E38" s="56" t="s">
        <v>339</v>
      </c>
      <c r="F38" s="57"/>
      <c r="G38" s="59"/>
      <c r="H38" s="63"/>
      <c r="I38" s="47"/>
      <c r="J38" s="47"/>
      <c r="K38" s="63" t="s">
        <v>353</v>
      </c>
      <c r="L38" s="963"/>
      <c r="M38" s="963"/>
      <c r="N38" s="963"/>
    </row>
    <row r="39" spans="1:16" ht="13.5" customHeight="1">
      <c r="A39" s="222"/>
      <c r="B39" s="47"/>
      <c r="C39" s="47"/>
      <c r="H39" s="222"/>
      <c r="I39" s="47"/>
      <c r="J39" s="47"/>
      <c r="K39" s="41"/>
      <c r="L39" s="963"/>
      <c r="M39" s="963"/>
      <c r="N39" s="963"/>
    </row>
    <row r="40" spans="1:16" ht="13.5" customHeight="1">
      <c r="A40" s="84" t="s">
        <v>881</v>
      </c>
      <c r="B40" s="63"/>
      <c r="C40" s="47"/>
      <c r="G40" s="63"/>
      <c r="H40" s="84" t="s">
        <v>881</v>
      </c>
      <c r="I40" s="63"/>
      <c r="J40" s="47"/>
      <c r="K40" s="41"/>
      <c r="L40" s="41"/>
      <c r="M40" s="41"/>
      <c r="N40" s="63"/>
    </row>
    <row r="41" spans="1:16" ht="13.5" customHeight="1">
      <c r="A41" s="80"/>
      <c r="B41" s="80"/>
      <c r="C41" s="69"/>
      <c r="D41" s="69"/>
      <c r="E41" s="69"/>
      <c r="F41" s="69"/>
      <c r="G41" s="69"/>
      <c r="H41" s="80"/>
      <c r="I41" s="80"/>
      <c r="J41" s="69"/>
      <c r="K41" s="69"/>
      <c r="L41" s="69"/>
      <c r="M41" s="69"/>
      <c r="N41" s="69"/>
    </row>
    <row r="42" spans="1:16" ht="13.5" customHeight="1">
      <c r="A42" s="80"/>
      <c r="B42" s="80"/>
      <c r="C42" s="69"/>
      <c r="D42" s="69"/>
      <c r="E42" s="69"/>
      <c r="F42" s="69"/>
      <c r="G42" s="69"/>
      <c r="H42" s="80"/>
      <c r="I42" s="80"/>
      <c r="J42" s="69"/>
      <c r="K42" s="69"/>
      <c r="L42" s="69"/>
      <c r="M42" s="69"/>
      <c r="N42" s="69"/>
    </row>
    <row r="43" spans="1:16" ht="12.75" customHeight="1">
      <c r="A43" s="80"/>
      <c r="B43" s="80"/>
      <c r="C43" s="69"/>
      <c r="D43" s="69"/>
      <c r="E43" s="69"/>
      <c r="F43" s="69"/>
      <c r="G43" s="69"/>
      <c r="H43" s="80"/>
      <c r="I43" s="80"/>
      <c r="J43" s="69"/>
      <c r="K43" s="69"/>
      <c r="L43" s="69"/>
      <c r="M43" s="69"/>
      <c r="N43" s="69"/>
    </row>
    <row r="44" spans="1:16">
      <c r="A44" s="80"/>
      <c r="B44" s="80"/>
      <c r="C44" s="69"/>
      <c r="D44" s="69"/>
      <c r="E44" s="69"/>
      <c r="F44" s="69"/>
      <c r="G44" s="69"/>
      <c r="H44" s="80"/>
      <c r="I44" s="80"/>
      <c r="J44" s="69"/>
      <c r="K44" s="69"/>
      <c r="L44" s="69"/>
      <c r="M44" s="69"/>
      <c r="N44" s="69"/>
    </row>
    <row r="45" spans="1:16">
      <c r="A45" s="80"/>
      <c r="B45" s="80"/>
      <c r="C45" s="69"/>
      <c r="D45" s="69"/>
      <c r="E45" s="69"/>
      <c r="F45" s="69"/>
      <c r="G45" s="69"/>
      <c r="H45" s="80"/>
      <c r="I45" s="80"/>
      <c r="J45" s="69"/>
      <c r="K45" s="69"/>
      <c r="L45" s="69"/>
      <c r="M45" s="69"/>
      <c r="N45" s="69"/>
    </row>
    <row r="46" spans="1:16">
      <c r="A46" s="80"/>
      <c r="B46" s="80"/>
      <c r="C46" s="69"/>
      <c r="D46" s="69"/>
      <c r="E46" s="69"/>
      <c r="F46" s="69"/>
      <c r="G46" s="69"/>
      <c r="H46" s="80"/>
      <c r="I46" s="80"/>
      <c r="J46" s="69"/>
      <c r="K46" s="69"/>
      <c r="L46" s="69"/>
      <c r="M46" s="69"/>
      <c r="N46" s="69"/>
    </row>
    <row r="47" spans="1:16">
      <c r="A47" s="80"/>
      <c r="B47" s="80"/>
      <c r="C47" s="69"/>
      <c r="D47" s="69"/>
      <c r="E47" s="69"/>
      <c r="F47" s="69"/>
      <c r="G47" s="69"/>
      <c r="H47" s="80"/>
      <c r="I47" s="80"/>
      <c r="J47" s="69"/>
      <c r="K47" s="69"/>
      <c r="L47" s="69"/>
      <c r="M47" s="69"/>
      <c r="N47" s="69"/>
    </row>
    <row r="48" spans="1:16">
      <c r="A48" s="80"/>
      <c r="B48" s="80"/>
      <c r="C48" s="69"/>
      <c r="D48" s="69"/>
      <c r="E48" s="69"/>
      <c r="F48" s="69"/>
      <c r="G48" s="69"/>
      <c r="H48" s="80"/>
      <c r="I48" s="80"/>
      <c r="J48" s="69"/>
      <c r="K48" s="69"/>
      <c r="L48" s="69"/>
      <c r="M48" s="69"/>
      <c r="N48" s="69"/>
    </row>
    <row r="49" spans="1:14" ht="13">
      <c r="A49" s="45"/>
      <c r="B49" s="45"/>
      <c r="C49" s="45"/>
      <c r="D49" s="45"/>
      <c r="E49" s="45"/>
      <c r="F49" s="45"/>
      <c r="G49" s="45"/>
      <c r="H49" s="45"/>
      <c r="I49" s="45"/>
      <c r="J49" s="45"/>
      <c r="K49" s="45"/>
      <c r="L49" s="45"/>
      <c r="M49" s="45"/>
      <c r="N49" s="45"/>
    </row>
    <row r="50" spans="1:14" ht="13">
      <c r="A50" s="40"/>
      <c r="B50" s="40"/>
      <c r="C50" s="40"/>
      <c r="D50" s="40"/>
      <c r="E50" s="40"/>
      <c r="F50" s="40"/>
      <c r="G50" s="40"/>
      <c r="H50" s="40"/>
    </row>
    <row r="51" spans="1:14" ht="13">
      <c r="A51" s="40"/>
      <c r="B51" s="40"/>
      <c r="C51" s="40"/>
      <c r="D51" s="40"/>
      <c r="E51" s="40"/>
      <c r="F51" s="40"/>
      <c r="G51" s="40"/>
      <c r="H51" s="40"/>
    </row>
    <row r="52" spans="1:14" ht="13">
      <c r="A52" s="40"/>
      <c r="B52" s="40"/>
      <c r="C52" s="40"/>
      <c r="D52" s="40"/>
      <c r="E52" s="40"/>
      <c r="F52" s="40"/>
      <c r="G52" s="40"/>
      <c r="H52" s="40"/>
    </row>
    <row r="53" spans="1:14" ht="13">
      <c r="A53" s="40"/>
      <c r="B53" s="40"/>
      <c r="C53" s="40"/>
      <c r="D53" s="40"/>
      <c r="E53" s="40"/>
      <c r="F53" s="40"/>
      <c r="G53" s="40"/>
      <c r="H53" s="40"/>
    </row>
    <row r="54" spans="1:14" ht="13">
      <c r="A54" s="40"/>
      <c r="B54" s="40"/>
      <c r="C54" s="40"/>
      <c r="D54" s="40"/>
      <c r="E54" s="40"/>
      <c r="F54" s="40"/>
      <c r="G54" s="40"/>
      <c r="H54" s="40"/>
    </row>
    <row r="55" spans="1:14" ht="13">
      <c r="A55" s="40"/>
      <c r="B55" s="40"/>
      <c r="C55" s="40"/>
      <c r="D55" s="40"/>
      <c r="E55" s="40"/>
      <c r="F55" s="40"/>
      <c r="G55" s="40"/>
      <c r="H55" s="40"/>
    </row>
    <row r="56" spans="1:14" ht="13">
      <c r="A56" s="40"/>
      <c r="B56" s="40"/>
      <c r="C56" s="40"/>
      <c r="D56" s="40"/>
      <c r="E56" s="40"/>
      <c r="F56" s="40"/>
      <c r="G56" s="40"/>
      <c r="H56" s="40"/>
    </row>
    <row r="57" spans="1:14" ht="13">
      <c r="A57" s="40"/>
      <c r="B57" s="40"/>
      <c r="C57" s="40"/>
      <c r="D57" s="40"/>
      <c r="E57" s="40"/>
      <c r="F57" s="40"/>
      <c r="G57" s="40"/>
      <c r="H57" s="40"/>
    </row>
    <row r="58" spans="1:14" ht="13">
      <c r="A58" s="40"/>
      <c r="B58" s="40"/>
      <c r="C58" s="40"/>
      <c r="D58" s="40"/>
      <c r="E58" s="40"/>
      <c r="F58" s="40"/>
      <c r="G58" s="40"/>
      <c r="H58" s="40"/>
    </row>
    <row r="59" spans="1:14" ht="13">
      <c r="A59" s="40"/>
      <c r="B59" s="40"/>
      <c r="C59" s="40"/>
      <c r="D59" s="40"/>
      <c r="E59" s="40"/>
      <c r="F59" s="40"/>
      <c r="G59" s="40"/>
      <c r="H59" s="40"/>
    </row>
    <row r="60" spans="1:14" ht="13">
      <c r="A60" s="40"/>
      <c r="B60" s="40"/>
      <c r="C60" s="40"/>
      <c r="D60" s="40"/>
      <c r="E60" s="40"/>
      <c r="F60" s="40"/>
      <c r="G60" s="40"/>
      <c r="H60" s="40"/>
    </row>
    <row r="61" spans="1:14" ht="13">
      <c r="A61" s="40"/>
      <c r="B61" s="40"/>
      <c r="C61" s="40"/>
      <c r="D61" s="40"/>
      <c r="E61" s="40"/>
      <c r="F61" s="40"/>
      <c r="G61" s="40"/>
      <c r="H61" s="40"/>
    </row>
    <row r="62" spans="1:14" ht="13">
      <c r="A62" s="40"/>
      <c r="B62" s="40"/>
      <c r="C62" s="40"/>
      <c r="D62" s="40"/>
      <c r="E62" s="40"/>
      <c r="F62" s="40"/>
      <c r="G62" s="40"/>
      <c r="H62" s="40"/>
    </row>
    <row r="63" spans="1:14" ht="13">
      <c r="A63" s="40"/>
      <c r="B63" s="40"/>
      <c r="C63" s="40"/>
      <c r="D63" s="40"/>
      <c r="E63" s="40"/>
      <c r="F63" s="40"/>
      <c r="G63" s="40"/>
      <c r="H63" s="40"/>
    </row>
    <row r="64" spans="1:14" ht="13">
      <c r="A64" s="40"/>
      <c r="B64" s="40"/>
      <c r="C64" s="40"/>
      <c r="D64" s="40"/>
      <c r="E64" s="40"/>
      <c r="F64" s="40"/>
      <c r="G64" s="40"/>
      <c r="H64" s="40"/>
    </row>
    <row r="65" spans="1:8" ht="13">
      <c r="A65" s="40"/>
      <c r="B65" s="40"/>
      <c r="C65" s="40"/>
      <c r="D65" s="40"/>
      <c r="E65" s="40"/>
      <c r="F65" s="40"/>
      <c r="G65" s="40"/>
      <c r="H65" s="40"/>
    </row>
    <row r="66" spans="1:8" ht="13">
      <c r="A66" s="40"/>
      <c r="B66" s="40"/>
      <c r="C66" s="40"/>
      <c r="D66" s="40"/>
      <c r="E66" s="40"/>
      <c r="F66" s="40"/>
      <c r="G66" s="40"/>
      <c r="H66" s="40"/>
    </row>
    <row r="67" spans="1:8" ht="13">
      <c r="A67" s="40"/>
      <c r="B67" s="40"/>
      <c r="C67" s="40"/>
      <c r="D67" s="40"/>
      <c r="E67" s="40"/>
      <c r="F67" s="40"/>
      <c r="G67" s="40"/>
      <c r="H67" s="40"/>
    </row>
    <row r="68" spans="1:8" ht="13">
      <c r="A68" s="40"/>
      <c r="B68" s="40"/>
      <c r="C68" s="40"/>
      <c r="D68" s="40"/>
      <c r="E68" s="40"/>
      <c r="F68" s="40"/>
      <c r="G68" s="40"/>
      <c r="H68" s="40"/>
    </row>
    <row r="69" spans="1:8" ht="13">
      <c r="A69" s="40"/>
      <c r="B69" s="40"/>
      <c r="C69" s="40"/>
      <c r="D69" s="40"/>
      <c r="E69" s="40"/>
      <c r="F69" s="40"/>
      <c r="G69" s="40"/>
      <c r="H69" s="40"/>
    </row>
    <row r="70" spans="1:8" ht="13">
      <c r="A70" s="40"/>
      <c r="B70" s="40"/>
      <c r="C70" s="40"/>
      <c r="D70" s="40"/>
      <c r="E70" s="40"/>
      <c r="F70" s="40"/>
      <c r="G70" s="40"/>
      <c r="H70" s="40"/>
    </row>
    <row r="71" spans="1:8" ht="13">
      <c r="A71" s="40"/>
      <c r="B71" s="40"/>
      <c r="C71" s="40"/>
      <c r="D71" s="40"/>
      <c r="E71" s="40"/>
      <c r="F71" s="40"/>
      <c r="G71" s="40"/>
      <c r="H71" s="40"/>
    </row>
    <row r="72" spans="1:8" ht="13">
      <c r="A72" s="40"/>
      <c r="B72" s="40"/>
      <c r="C72" s="40"/>
      <c r="D72" s="40"/>
      <c r="E72" s="40"/>
      <c r="F72" s="40"/>
      <c r="G72" s="40"/>
      <c r="H72" s="40"/>
    </row>
    <row r="73" spans="1:8" ht="13">
      <c r="A73" s="40"/>
      <c r="B73" s="40"/>
      <c r="C73" s="40"/>
      <c r="D73" s="40"/>
      <c r="E73" s="40"/>
      <c r="F73" s="40"/>
      <c r="G73" s="40"/>
      <c r="H73" s="40"/>
    </row>
    <row r="74" spans="1:8" ht="13">
      <c r="A74" s="40"/>
      <c r="B74" s="40"/>
      <c r="C74" s="40"/>
      <c r="D74" s="40"/>
      <c r="E74" s="40"/>
      <c r="F74" s="40"/>
      <c r="G74" s="40"/>
      <c r="H74" s="40"/>
    </row>
    <row r="75" spans="1:8" ht="13">
      <c r="A75" s="40"/>
      <c r="B75" s="40"/>
      <c r="C75" s="40"/>
      <c r="D75" s="40"/>
      <c r="E75" s="40"/>
      <c r="F75" s="40"/>
      <c r="G75" s="40"/>
      <c r="H75" s="40"/>
    </row>
    <row r="76" spans="1:8" ht="13">
      <c r="A76" s="40"/>
      <c r="B76" s="40"/>
      <c r="C76" s="40"/>
      <c r="D76" s="40"/>
      <c r="E76" s="40"/>
      <c r="F76" s="40"/>
      <c r="G76" s="40"/>
      <c r="H76" s="40"/>
    </row>
    <row r="77" spans="1:8" ht="13">
      <c r="A77" s="40"/>
      <c r="B77" s="40"/>
      <c r="C77" s="40"/>
      <c r="D77" s="40"/>
      <c r="E77" s="40"/>
      <c r="F77" s="40"/>
      <c r="G77" s="40"/>
      <c r="H77" s="40"/>
    </row>
    <row r="78" spans="1:8" ht="13">
      <c r="A78" s="40"/>
      <c r="B78" s="40"/>
      <c r="C78" s="40"/>
      <c r="D78" s="40"/>
      <c r="E78" s="40"/>
      <c r="F78" s="40"/>
      <c r="G78" s="40"/>
      <c r="H78" s="40"/>
    </row>
    <row r="79" spans="1:8" ht="13">
      <c r="A79" s="40"/>
      <c r="B79" s="40"/>
      <c r="C79" s="40"/>
      <c r="D79" s="40"/>
      <c r="E79" s="40"/>
      <c r="F79" s="40"/>
      <c r="G79" s="40"/>
      <c r="H79" s="40"/>
    </row>
    <row r="80" spans="1:8" ht="13">
      <c r="A80" s="40"/>
      <c r="B80" s="40"/>
      <c r="C80" s="40"/>
      <c r="D80" s="40"/>
      <c r="E80" s="40"/>
      <c r="F80" s="40"/>
      <c r="G80" s="40"/>
      <c r="H80" s="40"/>
    </row>
    <row r="81" spans="1:8" ht="13">
      <c r="A81" s="40"/>
      <c r="B81" s="40"/>
      <c r="C81" s="40"/>
      <c r="D81" s="40"/>
      <c r="E81" s="40"/>
      <c r="F81" s="40"/>
      <c r="G81" s="40"/>
      <c r="H81" s="40"/>
    </row>
    <row r="82" spans="1:8" ht="13">
      <c r="A82" s="40"/>
      <c r="B82" s="40"/>
      <c r="C82" s="40"/>
      <c r="D82" s="40"/>
      <c r="E82" s="40"/>
      <c r="F82" s="40"/>
      <c r="G82" s="40"/>
      <c r="H82" s="40"/>
    </row>
    <row r="83" spans="1:8" ht="13">
      <c r="A83" s="40"/>
      <c r="B83" s="40"/>
      <c r="C83" s="40"/>
      <c r="D83" s="40"/>
      <c r="E83" s="40"/>
      <c r="F83" s="40"/>
      <c r="G83" s="40"/>
      <c r="H83" s="40"/>
    </row>
    <row r="84" spans="1:8" ht="13">
      <c r="A84" s="40"/>
      <c r="B84" s="40"/>
      <c r="C84" s="40"/>
      <c r="D84" s="40"/>
      <c r="E84" s="40"/>
      <c r="F84" s="40"/>
      <c r="G84" s="40"/>
      <c r="H84" s="40"/>
    </row>
    <row r="85" spans="1:8" ht="13">
      <c r="A85" s="40"/>
      <c r="B85" s="40"/>
      <c r="C85" s="40"/>
      <c r="D85" s="40"/>
      <c r="E85" s="40"/>
      <c r="F85" s="40"/>
      <c r="G85" s="40"/>
      <c r="H85" s="40"/>
    </row>
    <row r="86" spans="1:8" ht="13">
      <c r="A86" s="40"/>
      <c r="B86" s="40"/>
      <c r="C86" s="40"/>
      <c r="D86" s="40"/>
      <c r="E86" s="40"/>
      <c r="F86" s="40"/>
      <c r="G86" s="40"/>
      <c r="H86" s="40"/>
    </row>
    <row r="87" spans="1:8" ht="13">
      <c r="A87" s="40"/>
      <c r="B87" s="40"/>
      <c r="C87" s="40"/>
      <c r="D87" s="40"/>
      <c r="E87" s="40"/>
      <c r="F87" s="40"/>
      <c r="G87" s="40"/>
      <c r="H87" s="40"/>
    </row>
    <row r="88" spans="1:8" ht="13">
      <c r="A88" s="40"/>
      <c r="B88" s="40"/>
      <c r="C88" s="40"/>
      <c r="D88" s="40"/>
      <c r="E88" s="40"/>
      <c r="F88" s="40"/>
      <c r="G88" s="40"/>
      <c r="H88" s="40"/>
    </row>
    <row r="89" spans="1:8" ht="13">
      <c r="A89" s="40"/>
      <c r="B89" s="40"/>
      <c r="C89" s="40"/>
      <c r="D89" s="40"/>
      <c r="E89" s="40"/>
      <c r="F89" s="40"/>
      <c r="G89" s="40"/>
      <c r="H89" s="40"/>
    </row>
    <row r="90" spans="1:8" ht="13">
      <c r="A90" s="40"/>
      <c r="B90" s="40"/>
      <c r="C90" s="40"/>
      <c r="D90" s="40"/>
      <c r="E90" s="40"/>
      <c r="F90" s="40"/>
      <c r="G90" s="40"/>
      <c r="H90" s="40"/>
    </row>
    <row r="91" spans="1:8" ht="13">
      <c r="A91" s="40"/>
      <c r="B91" s="40"/>
      <c r="C91" s="40"/>
      <c r="D91" s="40"/>
      <c r="E91" s="40"/>
      <c r="F91" s="40"/>
      <c r="G91" s="40"/>
      <c r="H91" s="40"/>
    </row>
    <row r="92" spans="1:8" ht="13">
      <c r="A92" s="40"/>
      <c r="B92" s="40"/>
      <c r="C92" s="40"/>
      <c r="D92" s="40"/>
      <c r="E92" s="40"/>
      <c r="F92" s="40"/>
      <c r="G92" s="40"/>
      <c r="H92" s="40"/>
    </row>
    <row r="93" spans="1:8" ht="13">
      <c r="A93" s="40"/>
      <c r="B93" s="40"/>
      <c r="C93" s="40"/>
      <c r="D93" s="40"/>
      <c r="E93" s="40"/>
      <c r="F93" s="40"/>
      <c r="G93" s="40"/>
      <c r="H93" s="40"/>
    </row>
    <row r="94" spans="1:8" ht="13">
      <c r="A94" s="40"/>
      <c r="B94" s="40"/>
      <c r="C94" s="40"/>
      <c r="D94" s="40"/>
      <c r="E94" s="40"/>
      <c r="F94" s="40"/>
      <c r="G94" s="40"/>
      <c r="H94" s="40"/>
    </row>
    <row r="95" spans="1:8" ht="13">
      <c r="A95" s="40"/>
      <c r="B95" s="40"/>
      <c r="C95" s="40"/>
      <c r="D95" s="40"/>
      <c r="E95" s="40"/>
      <c r="F95" s="40"/>
      <c r="G95" s="40"/>
      <c r="H95" s="40"/>
    </row>
    <row r="96" spans="1:8" ht="13">
      <c r="A96" s="40"/>
      <c r="B96" s="40"/>
      <c r="C96" s="40"/>
      <c r="D96" s="40"/>
      <c r="E96" s="40"/>
      <c r="F96" s="40"/>
      <c r="G96" s="40"/>
      <c r="H96" s="40"/>
    </row>
    <row r="97" spans="1:8" ht="13">
      <c r="A97" s="40"/>
      <c r="B97" s="40"/>
      <c r="C97" s="40"/>
      <c r="D97" s="40"/>
      <c r="E97" s="40"/>
      <c r="F97" s="40"/>
      <c r="G97" s="40"/>
      <c r="H97" s="40"/>
    </row>
    <row r="98" spans="1:8" ht="13">
      <c r="A98" s="40"/>
      <c r="B98" s="40"/>
      <c r="C98" s="40"/>
      <c r="D98" s="40"/>
      <c r="E98" s="40"/>
      <c r="F98" s="40"/>
      <c r="G98" s="40"/>
      <c r="H98" s="40"/>
    </row>
  </sheetData>
  <mergeCells count="53">
    <mergeCell ref="B3:G3"/>
    <mergeCell ref="I3:N3"/>
    <mergeCell ref="B4:G4"/>
    <mergeCell ref="I4:N4"/>
    <mergeCell ref="B5:C5"/>
    <mergeCell ref="E5:G5"/>
    <mergeCell ref="I5:J5"/>
    <mergeCell ref="L5:N5"/>
    <mergeCell ref="O25:P25"/>
    <mergeCell ref="L21:N21"/>
    <mergeCell ref="L22:N22"/>
    <mergeCell ref="L23:N23"/>
    <mergeCell ref="L24:N24"/>
    <mergeCell ref="I14:I15"/>
    <mergeCell ref="B6:C6"/>
    <mergeCell ref="E6:G6"/>
    <mergeCell ref="I6:J7"/>
    <mergeCell ref="L6:N6"/>
    <mergeCell ref="L9:N9"/>
    <mergeCell ref="L10:N10"/>
    <mergeCell ref="L11:N11"/>
    <mergeCell ref="L12:N12"/>
    <mergeCell ref="L13:N13"/>
    <mergeCell ref="O18:P18"/>
    <mergeCell ref="O19:P19"/>
    <mergeCell ref="O20:P20"/>
    <mergeCell ref="O21:P21"/>
    <mergeCell ref="L14:N14"/>
    <mergeCell ref="L15:N15"/>
    <mergeCell ref="L17:N18"/>
    <mergeCell ref="O31:P31"/>
    <mergeCell ref="O32:P32"/>
    <mergeCell ref="O33:P33"/>
    <mergeCell ref="F34:F35"/>
    <mergeCell ref="G34:G35"/>
    <mergeCell ref="M34:M35"/>
    <mergeCell ref="N34:N35"/>
    <mergeCell ref="O34:P34"/>
    <mergeCell ref="O35:P35"/>
    <mergeCell ref="O26:P26"/>
    <mergeCell ref="O27:P27"/>
    <mergeCell ref="O28:P28"/>
    <mergeCell ref="O29:P29"/>
    <mergeCell ref="O30:P30"/>
    <mergeCell ref="L36:L39"/>
    <mergeCell ref="M36:M39"/>
    <mergeCell ref="N36:N39"/>
    <mergeCell ref="L27:N27"/>
    <mergeCell ref="L28:N28"/>
    <mergeCell ref="L29:N29"/>
    <mergeCell ref="L30:N30"/>
    <mergeCell ref="L31:N31"/>
    <mergeCell ref="L32:N32"/>
  </mergeCells>
  <phoneticPr fontId="2" type="noConversion"/>
  <pageMargins left="0.5" right="0.5" top="1" bottom="0.5" header="0.5" footer="0.5"/>
  <pageSetup scale="97" orientation="portrait" horizontalDpi="4294967292" verticalDpi="4294967292"/>
  <headerFooter>
    <oddHeader>&amp;L&amp;"Optima,Bold"7.0 SWIMMING POOLS&amp;"Optima,Regular"&amp;8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view="pageLayout" workbookViewId="0"/>
  </sheetViews>
  <sheetFormatPr baseColWidth="10" defaultColWidth="11" defaultRowHeight="14" x14ac:dyDescent="0"/>
  <cols>
    <col min="1" max="1" width="17.140625" style="41" customWidth="1"/>
    <col min="2" max="2" width="15.5703125" style="41" customWidth="1"/>
    <col min="3" max="3" width="4.42578125" style="41" customWidth="1"/>
    <col min="4" max="4" width="20.85546875" style="41" customWidth="1"/>
    <col min="5" max="5" width="11.7109375" style="41" customWidth="1"/>
    <col min="6" max="6" width="7.5703125" style="41" customWidth="1"/>
    <col min="7" max="7" width="7.140625" style="41" customWidth="1"/>
    <col min="8" max="8" width="10" style="41" customWidth="1"/>
    <col min="9" max="9" width="5.85546875" style="40" customWidth="1"/>
    <col min="10" max="10" width="12.28515625" style="40" customWidth="1"/>
    <col min="11" max="11" width="11.42578125" style="40" customWidth="1"/>
    <col min="12" max="12" width="1.5703125" style="40" customWidth="1"/>
    <col min="13" max="13" width="14.42578125" style="40" customWidth="1"/>
    <col min="14" max="14" width="21" style="40" customWidth="1"/>
    <col min="15" max="16384" width="11" style="40"/>
  </cols>
  <sheetData>
    <row r="1" spans="1:15" s="42" customFormat="1" ht="22" customHeight="1">
      <c r="A1" s="74" t="s">
        <v>1462</v>
      </c>
      <c r="B1" s="41"/>
      <c r="C1" s="41"/>
      <c r="D1" s="41"/>
      <c r="E1" s="50"/>
      <c r="F1" s="47"/>
      <c r="G1" s="47"/>
      <c r="H1" s="118" t="s">
        <v>1463</v>
      </c>
    </row>
    <row r="2" spans="1:15" s="42" customFormat="1" ht="13.5" customHeight="1">
      <c r="A2" s="55" t="s">
        <v>409</v>
      </c>
      <c r="B2" s="41"/>
      <c r="C2" s="41"/>
      <c r="D2" s="41"/>
      <c r="E2" s="47"/>
      <c r="F2" s="47"/>
      <c r="G2" s="72"/>
      <c r="H2" s="55" t="s">
        <v>409</v>
      </c>
      <c r="J2" s="145"/>
      <c r="K2" s="145"/>
      <c r="N2" s="144"/>
    </row>
    <row r="3" spans="1:15" s="42" customFormat="1" ht="13.5" customHeight="1">
      <c r="A3" s="117" t="s">
        <v>475</v>
      </c>
      <c r="B3" s="998"/>
      <c r="C3" s="999"/>
      <c r="D3" s="999"/>
      <c r="E3" s="999"/>
      <c r="F3" s="999"/>
      <c r="G3" s="1000"/>
      <c r="H3" s="117" t="s">
        <v>475</v>
      </c>
      <c r="J3" s="965" t="s">
        <v>474</v>
      </c>
      <c r="K3" s="967"/>
      <c r="M3" s="63"/>
      <c r="N3" s="161"/>
    </row>
    <row r="4" spans="1:15" s="52" customFormat="1" ht="13.5" customHeight="1">
      <c r="A4" s="117" t="s">
        <v>1098</v>
      </c>
      <c r="B4" s="998"/>
      <c r="C4" s="999"/>
      <c r="D4" s="999"/>
      <c r="E4" s="999"/>
      <c r="F4" s="999"/>
      <c r="G4" s="1000"/>
      <c r="H4" s="117" t="s">
        <v>1098</v>
      </c>
      <c r="J4" s="965" t="s">
        <v>1097</v>
      </c>
      <c r="K4" s="967"/>
      <c r="M4" s="84"/>
      <c r="N4" s="132"/>
    </row>
    <row r="5" spans="1:15" s="52" customFormat="1" ht="13.5" customHeight="1">
      <c r="A5" s="117" t="s">
        <v>471</v>
      </c>
      <c r="B5" s="947"/>
      <c r="C5" s="947"/>
      <c r="D5" s="947"/>
      <c r="E5" s="947"/>
      <c r="F5" s="947"/>
      <c r="G5" s="947"/>
      <c r="H5" s="117" t="s">
        <v>471</v>
      </c>
      <c r="J5" s="965" t="s">
        <v>876</v>
      </c>
      <c r="K5" s="967"/>
      <c r="M5" s="63"/>
      <c r="N5" s="161"/>
    </row>
    <row r="6" spans="1:15" s="52" customFormat="1" ht="13.5" customHeight="1">
      <c r="A6" s="53" t="s">
        <v>468</v>
      </c>
      <c r="B6" s="968"/>
      <c r="C6" s="969"/>
      <c r="D6" s="61" t="s">
        <v>1096</v>
      </c>
      <c r="E6" s="956"/>
      <c r="F6" s="956"/>
      <c r="G6" s="956"/>
      <c r="H6" s="53" t="s">
        <v>468</v>
      </c>
      <c r="J6" s="965" t="s">
        <v>1095</v>
      </c>
      <c r="K6" s="967"/>
      <c r="M6" s="61" t="s">
        <v>1094</v>
      </c>
      <c r="N6" s="166" t="s">
        <v>1093</v>
      </c>
    </row>
    <row r="7" spans="1:15" s="52" customFormat="1" ht="13.5" customHeight="1">
      <c r="A7" s="65"/>
      <c r="B7" s="47"/>
      <c r="C7" s="47"/>
      <c r="D7" s="47"/>
      <c r="E7" s="65"/>
      <c r="F7" s="66"/>
      <c r="G7" s="66"/>
      <c r="H7" s="66"/>
      <c r="M7" s="63"/>
      <c r="N7" s="161"/>
    </row>
    <row r="8" spans="1:15" s="52" customFormat="1" ht="13.5" customHeight="1">
      <c r="A8" s="55" t="s">
        <v>1092</v>
      </c>
      <c r="B8" s="63"/>
      <c r="C8" s="63"/>
      <c r="D8" s="84" t="s">
        <v>1091</v>
      </c>
      <c r="E8" s="227"/>
      <c r="F8" s="64"/>
      <c r="G8" s="64"/>
      <c r="H8" s="55" t="s">
        <v>1092</v>
      </c>
      <c r="I8" s="81"/>
      <c r="J8" s="81"/>
      <c r="K8" s="81"/>
      <c r="L8" s="81"/>
      <c r="M8" s="84" t="s">
        <v>1091</v>
      </c>
      <c r="N8" s="226"/>
    </row>
    <row r="9" spans="1:15" s="52" customFormat="1" ht="13.5" customHeight="1">
      <c r="A9" s="89" t="s">
        <v>375</v>
      </c>
      <c r="B9" s="57"/>
      <c r="C9" s="140"/>
      <c r="D9" s="52" t="s">
        <v>1090</v>
      </c>
      <c r="E9" s="56"/>
      <c r="F9" s="202"/>
      <c r="G9" s="63"/>
      <c r="H9" s="89" t="s">
        <v>375</v>
      </c>
      <c r="I9" s="81"/>
      <c r="J9" s="965" t="s">
        <v>1082</v>
      </c>
      <c r="K9" s="967"/>
      <c r="L9" s="81"/>
      <c r="M9" s="52" t="s">
        <v>1090</v>
      </c>
      <c r="N9" s="166" t="s">
        <v>1081</v>
      </c>
      <c r="O9" s="161"/>
    </row>
    <row r="10" spans="1:15" s="52" customFormat="1" ht="13.5" customHeight="1">
      <c r="A10" s="52" t="s">
        <v>502</v>
      </c>
      <c r="B10" s="57"/>
      <c r="C10" s="63"/>
      <c r="D10" s="89" t="s">
        <v>375</v>
      </c>
      <c r="E10" s="155"/>
      <c r="F10" s="202"/>
      <c r="G10" s="63"/>
      <c r="H10" s="52" t="s">
        <v>502</v>
      </c>
      <c r="I10" s="81"/>
      <c r="J10" s="965" t="s">
        <v>1086</v>
      </c>
      <c r="K10" s="967"/>
      <c r="L10" s="81"/>
      <c r="M10" s="89" t="s">
        <v>375</v>
      </c>
      <c r="N10" s="166" t="s">
        <v>1081</v>
      </c>
      <c r="O10" s="161"/>
    </row>
    <row r="11" spans="1:15" s="52" customFormat="1" ht="13.5" customHeight="1">
      <c r="A11" s="89" t="s">
        <v>594</v>
      </c>
      <c r="B11" s="57"/>
      <c r="C11" s="140"/>
      <c r="D11" s="52" t="s">
        <v>502</v>
      </c>
      <c r="E11" s="155"/>
      <c r="F11" s="202"/>
      <c r="G11" s="63"/>
      <c r="H11" s="89" t="s">
        <v>594</v>
      </c>
      <c r="I11" s="81"/>
      <c r="J11" s="965" t="s">
        <v>1086</v>
      </c>
      <c r="K11" s="967"/>
      <c r="L11" s="81"/>
      <c r="M11" s="52" t="s">
        <v>502</v>
      </c>
      <c r="N11" s="166" t="s">
        <v>1081</v>
      </c>
    </row>
    <row r="12" spans="1:15" s="52" customFormat="1" ht="13.5" customHeight="1">
      <c r="A12" s="89" t="s">
        <v>845</v>
      </c>
      <c r="B12" s="99"/>
      <c r="C12" s="63"/>
      <c r="D12" s="89" t="s">
        <v>594</v>
      </c>
      <c r="E12" s="57"/>
      <c r="F12" s="202"/>
      <c r="G12" s="63"/>
      <c r="H12" s="89" t="s">
        <v>845</v>
      </c>
      <c r="I12" s="81"/>
      <c r="J12" s="965" t="s">
        <v>1086</v>
      </c>
      <c r="K12" s="967"/>
      <c r="L12" s="81"/>
      <c r="M12" s="89" t="s">
        <v>594</v>
      </c>
      <c r="N12" s="166" t="s">
        <v>1081</v>
      </c>
    </row>
    <row r="13" spans="1:15" s="52" customFormat="1" ht="13.5" customHeight="1">
      <c r="A13" s="89" t="s">
        <v>1029</v>
      </c>
      <c r="B13" s="57"/>
      <c r="C13" s="140"/>
      <c r="D13" s="89" t="s">
        <v>517</v>
      </c>
      <c r="E13" s="57"/>
      <c r="F13" s="202"/>
      <c r="G13" s="63"/>
      <c r="H13" s="89" t="s">
        <v>1029</v>
      </c>
      <c r="I13" s="81"/>
      <c r="J13" s="965" t="s">
        <v>1086</v>
      </c>
      <c r="K13" s="967"/>
      <c r="L13" s="81"/>
      <c r="M13" s="89" t="s">
        <v>517</v>
      </c>
      <c r="N13" s="95" t="s">
        <v>618</v>
      </c>
    </row>
    <row r="14" spans="1:15" s="52" customFormat="1" ht="13.5" customHeight="1">
      <c r="A14" s="89" t="s">
        <v>545</v>
      </c>
      <c r="B14" s="99"/>
      <c r="C14" s="63"/>
      <c r="D14" s="52" t="s">
        <v>950</v>
      </c>
      <c r="E14" s="57"/>
      <c r="F14" s="63"/>
      <c r="G14" s="63"/>
      <c r="H14" s="89" t="s">
        <v>545</v>
      </c>
      <c r="I14" s="81"/>
      <c r="J14" s="957" t="s">
        <v>1089</v>
      </c>
      <c r="K14" s="959"/>
      <c r="L14" s="81"/>
      <c r="M14" s="52" t="s">
        <v>950</v>
      </c>
      <c r="N14" s="95" t="s">
        <v>618</v>
      </c>
    </row>
    <row r="15" spans="1:15" s="52" customFormat="1" ht="13.5" customHeight="1">
      <c r="A15" s="52" t="s">
        <v>517</v>
      </c>
      <c r="B15" s="57"/>
      <c r="C15" s="63"/>
      <c r="D15" s="52" t="s">
        <v>948</v>
      </c>
      <c r="E15" s="57"/>
      <c r="F15" s="63"/>
      <c r="G15" s="63"/>
      <c r="I15" s="81"/>
      <c r="J15" s="960"/>
      <c r="K15" s="962"/>
      <c r="L15" s="81"/>
      <c r="M15" s="52" t="s">
        <v>948</v>
      </c>
      <c r="N15" s="166" t="s">
        <v>1081</v>
      </c>
    </row>
    <row r="16" spans="1:15" s="52" customFormat="1" ht="13.5" customHeight="1">
      <c r="A16" s="52" t="s">
        <v>950</v>
      </c>
      <c r="B16" s="57"/>
      <c r="C16" s="63"/>
      <c r="D16" s="52" t="s">
        <v>1088</v>
      </c>
      <c r="E16" s="56" t="s">
        <v>643</v>
      </c>
      <c r="F16" s="63"/>
      <c r="G16" s="63"/>
      <c r="H16" s="52" t="s">
        <v>517</v>
      </c>
      <c r="I16" s="81"/>
      <c r="J16" s="992" t="s">
        <v>1087</v>
      </c>
      <c r="K16" s="992"/>
      <c r="L16" s="81"/>
      <c r="N16" s="81"/>
    </row>
    <row r="17" spans="1:14" s="52" customFormat="1" ht="13.5" customHeight="1">
      <c r="A17" s="52" t="s">
        <v>948</v>
      </c>
      <c r="B17" s="57"/>
      <c r="F17" s="63"/>
      <c r="G17" s="63"/>
      <c r="J17" s="992"/>
      <c r="K17" s="992"/>
      <c r="L17" s="81"/>
      <c r="N17" s="81"/>
    </row>
    <row r="18" spans="1:14" s="52" customFormat="1" ht="13.5" customHeight="1">
      <c r="F18" s="63"/>
      <c r="G18" s="63"/>
      <c r="H18" s="52" t="s">
        <v>950</v>
      </c>
      <c r="I18" s="81"/>
      <c r="J18" s="965" t="s">
        <v>618</v>
      </c>
      <c r="K18" s="967"/>
      <c r="L18" s="81"/>
      <c r="M18" s="78"/>
      <c r="N18" s="81"/>
    </row>
    <row r="19" spans="1:14" s="52" customFormat="1" ht="13.5" customHeight="1">
      <c r="A19" s="94" t="s">
        <v>1085</v>
      </c>
      <c r="B19" s="93"/>
      <c r="D19" s="94" t="s">
        <v>1084</v>
      </c>
      <c r="F19" s="68"/>
      <c r="G19" s="63"/>
      <c r="H19" s="52" t="s">
        <v>948</v>
      </c>
      <c r="I19" s="81"/>
      <c r="J19" s="131" t="s">
        <v>1086</v>
      </c>
      <c r="K19" s="160"/>
      <c r="L19" s="81"/>
      <c r="M19" s="81"/>
      <c r="N19" s="226"/>
    </row>
    <row r="20" spans="1:14" s="52" customFormat="1" ht="13.5" customHeight="1">
      <c r="A20" s="85" t="s">
        <v>375</v>
      </c>
      <c r="B20" s="57"/>
      <c r="D20" s="52" t="s">
        <v>375</v>
      </c>
      <c r="E20" s="57"/>
      <c r="F20" s="106"/>
      <c r="G20" s="63"/>
      <c r="I20" s="81"/>
      <c r="J20" s="81"/>
      <c r="K20" s="81"/>
      <c r="L20" s="81"/>
    </row>
    <row r="21" spans="1:14" s="52" customFormat="1" ht="13.5" customHeight="1">
      <c r="A21" s="88" t="s">
        <v>502</v>
      </c>
      <c r="B21" s="57"/>
      <c r="D21" s="89" t="s">
        <v>550</v>
      </c>
      <c r="E21" s="57"/>
      <c r="F21" s="63"/>
      <c r="G21" s="63"/>
      <c r="H21" s="94" t="s">
        <v>1085</v>
      </c>
      <c r="I21" s="81"/>
      <c r="J21" s="81"/>
      <c r="K21" s="81"/>
      <c r="L21" s="81"/>
      <c r="M21" s="94" t="s">
        <v>1084</v>
      </c>
      <c r="N21" s="226"/>
    </row>
    <row r="22" spans="1:14" s="52" customFormat="1" ht="13.5" customHeight="1">
      <c r="A22" s="85" t="s">
        <v>594</v>
      </c>
      <c r="B22" s="57"/>
      <c r="D22" s="89" t="s">
        <v>493</v>
      </c>
      <c r="E22" s="57"/>
      <c r="F22" s="63"/>
      <c r="G22" s="63"/>
      <c r="H22" s="85" t="s">
        <v>375</v>
      </c>
      <c r="I22" s="81"/>
      <c r="J22" s="131" t="s">
        <v>1082</v>
      </c>
      <c r="K22" s="160"/>
      <c r="L22" s="81"/>
      <c r="M22" s="52" t="s">
        <v>375</v>
      </c>
      <c r="N22" s="166" t="s">
        <v>1081</v>
      </c>
    </row>
    <row r="23" spans="1:14" s="52" customFormat="1" ht="13.5" customHeight="1">
      <c r="A23" s="85" t="s">
        <v>845</v>
      </c>
      <c r="B23" s="99"/>
      <c r="D23" s="89" t="s">
        <v>549</v>
      </c>
      <c r="E23" s="57"/>
      <c r="F23" s="63"/>
      <c r="G23" s="63"/>
      <c r="H23" s="88" t="s">
        <v>502</v>
      </c>
      <c r="I23" s="81"/>
      <c r="J23" s="131" t="s">
        <v>1083</v>
      </c>
      <c r="K23" s="160"/>
      <c r="L23" s="81"/>
      <c r="M23" s="89" t="s">
        <v>550</v>
      </c>
      <c r="N23" s="166" t="s">
        <v>1081</v>
      </c>
    </row>
    <row r="24" spans="1:14" s="52" customFormat="1" ht="13.5" customHeight="1">
      <c r="A24" s="85" t="s">
        <v>1020</v>
      </c>
      <c r="B24" s="134"/>
      <c r="D24" s="89" t="s">
        <v>960</v>
      </c>
      <c r="E24" s="57"/>
      <c r="F24" s="63"/>
      <c r="G24" s="63"/>
      <c r="H24" s="85" t="s">
        <v>594</v>
      </c>
      <c r="I24" s="81"/>
      <c r="J24" s="131" t="s">
        <v>1083</v>
      </c>
      <c r="K24" s="160"/>
      <c r="L24" s="81"/>
      <c r="M24" s="89" t="s">
        <v>493</v>
      </c>
      <c r="N24" s="166" t="s">
        <v>1081</v>
      </c>
    </row>
    <row r="25" spans="1:14" s="52" customFormat="1" ht="13.5" customHeight="1">
      <c r="A25" s="85" t="s">
        <v>545</v>
      </c>
      <c r="B25" s="99"/>
      <c r="D25" s="89" t="s">
        <v>344</v>
      </c>
      <c r="E25" s="57"/>
      <c r="F25" s="63"/>
      <c r="G25" s="63"/>
      <c r="H25" s="85" t="s">
        <v>845</v>
      </c>
      <c r="I25" s="81"/>
      <c r="J25" s="131" t="s">
        <v>1083</v>
      </c>
      <c r="K25" s="160"/>
      <c r="L25" s="81"/>
      <c r="M25" s="89" t="s">
        <v>549</v>
      </c>
      <c r="N25" s="166" t="s">
        <v>1081</v>
      </c>
    </row>
    <row r="26" spans="1:14" s="52" customFormat="1" ht="13.5" customHeight="1">
      <c r="A26" s="52" t="s">
        <v>517</v>
      </c>
      <c r="B26" s="57"/>
      <c r="D26" s="89" t="s">
        <v>484</v>
      </c>
      <c r="E26" s="57"/>
      <c r="G26" s="63"/>
      <c r="H26" s="191" t="s">
        <v>1020</v>
      </c>
      <c r="I26" s="81"/>
      <c r="J26" s="131" t="s">
        <v>1083</v>
      </c>
      <c r="K26" s="160"/>
      <c r="L26" s="81"/>
      <c r="M26" s="89" t="s">
        <v>960</v>
      </c>
      <c r="N26" s="225" t="s">
        <v>618</v>
      </c>
    </row>
    <row r="27" spans="1:14" s="52" customFormat="1" ht="13.5" customHeight="1">
      <c r="A27" s="88" t="s">
        <v>950</v>
      </c>
      <c r="B27" s="57"/>
      <c r="D27" s="89" t="s">
        <v>481</v>
      </c>
      <c r="E27" s="57"/>
      <c r="G27" s="63"/>
      <c r="H27" s="85" t="s">
        <v>545</v>
      </c>
      <c r="I27" s="81"/>
      <c r="J27" s="131" t="s">
        <v>1083</v>
      </c>
      <c r="K27" s="160"/>
      <c r="L27" s="81"/>
      <c r="M27" s="89" t="s">
        <v>344</v>
      </c>
      <c r="N27" s="166" t="s">
        <v>1081</v>
      </c>
    </row>
    <row r="28" spans="1:14" s="52" customFormat="1" ht="13.5" customHeight="1">
      <c r="A28" s="63" t="s">
        <v>948</v>
      </c>
      <c r="B28" s="57"/>
      <c r="D28" s="89" t="s">
        <v>341</v>
      </c>
      <c r="E28" s="57"/>
      <c r="H28" s="88" t="s">
        <v>517</v>
      </c>
      <c r="I28" s="81"/>
      <c r="J28" s="131" t="s">
        <v>618</v>
      </c>
      <c r="K28" s="160"/>
      <c r="L28" s="81"/>
      <c r="M28" s="89" t="s">
        <v>484</v>
      </c>
      <c r="N28" s="225" t="s">
        <v>618</v>
      </c>
    </row>
    <row r="29" spans="1:14" s="42" customFormat="1" ht="13.5" customHeight="1">
      <c r="C29" s="52"/>
      <c r="D29" s="52" t="s">
        <v>517</v>
      </c>
      <c r="E29" s="57"/>
      <c r="F29" s="63"/>
      <c r="G29" s="52"/>
      <c r="H29" s="88" t="s">
        <v>950</v>
      </c>
      <c r="I29" s="81"/>
      <c r="J29" s="131" t="s">
        <v>618</v>
      </c>
      <c r="K29" s="160"/>
      <c r="L29" s="141"/>
      <c r="M29" s="89" t="s">
        <v>481</v>
      </c>
      <c r="N29" s="225" t="s">
        <v>618</v>
      </c>
    </row>
    <row r="30" spans="1:14" s="42" customFormat="1" ht="13.5" customHeight="1">
      <c r="A30" s="94" t="s">
        <v>446</v>
      </c>
      <c r="B30" s="63"/>
      <c r="C30" s="52"/>
      <c r="D30" s="89" t="s">
        <v>340</v>
      </c>
      <c r="E30" s="57"/>
      <c r="F30" s="63"/>
      <c r="G30" s="52"/>
      <c r="H30" s="63" t="s">
        <v>948</v>
      </c>
      <c r="I30" s="143"/>
      <c r="J30" s="131" t="s">
        <v>1083</v>
      </c>
      <c r="K30" s="160"/>
      <c r="L30" s="141"/>
      <c r="M30" s="89" t="s">
        <v>621</v>
      </c>
      <c r="N30" s="225" t="s">
        <v>618</v>
      </c>
    </row>
    <row r="31" spans="1:14" s="42" customFormat="1" ht="13.5" customHeight="1">
      <c r="A31" s="89" t="s">
        <v>375</v>
      </c>
      <c r="B31" s="62"/>
      <c r="C31" s="52"/>
      <c r="D31" s="52" t="s">
        <v>950</v>
      </c>
      <c r="E31" s="57"/>
      <c r="F31" s="63"/>
      <c r="G31" s="52"/>
      <c r="I31" s="143"/>
      <c r="J31" s="141"/>
      <c r="K31" s="141"/>
      <c r="L31" s="141"/>
      <c r="M31" s="52" t="s">
        <v>517</v>
      </c>
      <c r="N31" s="225" t="s">
        <v>618</v>
      </c>
    </row>
    <row r="32" spans="1:14" s="41" customFormat="1" ht="13.5" customHeight="1">
      <c r="A32" s="89" t="s">
        <v>845</v>
      </c>
      <c r="B32" s="57"/>
      <c r="C32" s="63"/>
      <c r="D32" s="52" t="s">
        <v>948</v>
      </c>
      <c r="E32" s="57"/>
      <c r="F32" s="63"/>
      <c r="G32" s="63"/>
      <c r="H32" s="94" t="s">
        <v>446</v>
      </c>
      <c r="I32" s="143"/>
      <c r="J32" s="141"/>
      <c r="K32" s="141"/>
      <c r="L32" s="141"/>
      <c r="M32" s="89" t="s">
        <v>340</v>
      </c>
      <c r="N32" s="166" t="s">
        <v>1081</v>
      </c>
    </row>
    <row r="33" spans="1:15" s="41" customFormat="1" ht="13.5" customHeight="1">
      <c r="A33" s="47" t="s">
        <v>502</v>
      </c>
      <c r="B33" s="57"/>
      <c r="C33" s="63"/>
      <c r="F33" s="63"/>
      <c r="G33" s="63"/>
      <c r="H33" s="89" t="s">
        <v>375</v>
      </c>
      <c r="I33" s="143"/>
      <c r="J33" s="131" t="s">
        <v>1082</v>
      </c>
      <c r="K33" s="160"/>
      <c r="L33" s="141"/>
      <c r="M33" s="52" t="s">
        <v>950</v>
      </c>
      <c r="N33" s="225" t="s">
        <v>618</v>
      </c>
    </row>
    <row r="34" spans="1:15" s="41" customFormat="1" ht="13.5" customHeight="1">
      <c r="A34" s="47" t="s">
        <v>594</v>
      </c>
      <c r="B34" s="134"/>
      <c r="C34" s="63"/>
      <c r="F34" s="63"/>
      <c r="G34" s="63"/>
      <c r="H34" s="89" t="s">
        <v>845</v>
      </c>
      <c r="I34" s="143"/>
      <c r="J34" s="131" t="s">
        <v>947</v>
      </c>
      <c r="K34" s="160"/>
      <c r="L34" s="141"/>
      <c r="M34" s="52" t="s">
        <v>948</v>
      </c>
      <c r="N34" s="166" t="s">
        <v>1081</v>
      </c>
    </row>
    <row r="35" spans="1:15" s="42" customFormat="1" ht="13.5" customHeight="1">
      <c r="A35" s="63" t="s">
        <v>443</v>
      </c>
      <c r="B35" s="57"/>
      <c r="C35" s="63"/>
      <c r="D35" s="110" t="s">
        <v>864</v>
      </c>
      <c r="E35" s="52"/>
      <c r="F35" s="63"/>
      <c r="G35" s="63"/>
      <c r="H35" s="47" t="s">
        <v>502</v>
      </c>
      <c r="I35" s="143"/>
      <c r="J35" s="131" t="s">
        <v>947</v>
      </c>
      <c r="K35" s="160"/>
      <c r="L35" s="81"/>
      <c r="M35" s="41"/>
      <c r="N35" s="117"/>
      <c r="O35" s="52"/>
    </row>
    <row r="36" spans="1:15" ht="13.5" customHeight="1">
      <c r="A36" s="63" t="s">
        <v>545</v>
      </c>
      <c r="B36" s="99"/>
      <c r="C36" s="63"/>
      <c r="D36" s="52" t="s">
        <v>1080</v>
      </c>
      <c r="E36" s="57"/>
      <c r="F36" s="63"/>
      <c r="G36" s="63"/>
      <c r="H36" s="47" t="s">
        <v>594</v>
      </c>
      <c r="I36" s="46"/>
      <c r="J36" s="131" t="s">
        <v>947</v>
      </c>
      <c r="K36" s="160"/>
      <c r="L36" s="127"/>
      <c r="M36" s="110" t="s">
        <v>864</v>
      </c>
      <c r="N36" s="226"/>
      <c r="O36" s="52"/>
    </row>
    <row r="37" spans="1:15" ht="13.5" customHeight="1">
      <c r="A37" s="63" t="s">
        <v>517</v>
      </c>
      <c r="B37" s="99"/>
      <c r="C37" s="140"/>
      <c r="D37" s="52" t="s">
        <v>1079</v>
      </c>
      <c r="E37" s="57"/>
      <c r="F37" s="63"/>
      <c r="G37" s="140"/>
      <c r="H37" s="63" t="s">
        <v>443</v>
      </c>
      <c r="I37" s="127"/>
      <c r="J37" s="131" t="s">
        <v>947</v>
      </c>
      <c r="K37" s="160"/>
      <c r="L37" s="127"/>
      <c r="M37" s="52" t="s">
        <v>1078</v>
      </c>
      <c r="N37" s="225" t="s">
        <v>618</v>
      </c>
      <c r="O37" s="52"/>
    </row>
    <row r="38" spans="1:15" ht="13.5" customHeight="1">
      <c r="A38" s="52" t="s">
        <v>950</v>
      </c>
      <c r="B38" s="57"/>
      <c r="C38" s="140"/>
      <c r="D38" s="52" t="s">
        <v>1077</v>
      </c>
      <c r="E38" s="57"/>
      <c r="F38" s="63"/>
      <c r="G38" s="140"/>
      <c r="H38" s="63" t="s">
        <v>545</v>
      </c>
      <c r="I38" s="127"/>
      <c r="J38" s="131" t="s">
        <v>947</v>
      </c>
      <c r="K38" s="160"/>
      <c r="L38" s="81"/>
      <c r="M38" s="52" t="s">
        <v>1076</v>
      </c>
      <c r="N38" s="225" t="s">
        <v>1003</v>
      </c>
      <c r="O38" s="52"/>
    </row>
    <row r="39" spans="1:15" ht="13.5" customHeight="1">
      <c r="A39" s="52" t="s">
        <v>948</v>
      </c>
      <c r="B39" s="57"/>
      <c r="C39" s="140"/>
      <c r="D39" s="52" t="s">
        <v>1075</v>
      </c>
      <c r="E39" s="57"/>
      <c r="F39" s="140"/>
      <c r="G39" s="140"/>
      <c r="H39" s="63" t="s">
        <v>517</v>
      </c>
      <c r="I39" s="81"/>
      <c r="J39" s="131" t="s">
        <v>618</v>
      </c>
      <c r="K39" s="160"/>
      <c r="L39" s="85"/>
      <c r="M39" s="52" t="s">
        <v>1074</v>
      </c>
      <c r="N39" s="225" t="s">
        <v>1003</v>
      </c>
      <c r="O39" s="52"/>
    </row>
    <row r="40" spans="1:15" ht="13.5" customHeight="1">
      <c r="A40" s="140"/>
      <c r="B40" s="140"/>
      <c r="C40" s="140"/>
      <c r="F40" s="132"/>
      <c r="G40" s="140"/>
      <c r="H40" s="52" t="s">
        <v>950</v>
      </c>
      <c r="I40" s="81"/>
      <c r="J40" s="131" t="s">
        <v>618</v>
      </c>
      <c r="K40" s="160"/>
      <c r="L40" s="128"/>
      <c r="M40" s="52" t="s">
        <v>949</v>
      </c>
      <c r="N40" s="95" t="s">
        <v>1003</v>
      </c>
      <c r="O40" s="52"/>
    </row>
    <row r="41" spans="1:15" ht="13.5" customHeight="1">
      <c r="A41" s="140"/>
      <c r="B41" s="140"/>
      <c r="G41" s="140"/>
      <c r="H41" s="52" t="s">
        <v>948</v>
      </c>
      <c r="I41" s="81"/>
      <c r="J41" s="131" t="s">
        <v>947</v>
      </c>
      <c r="K41" s="160"/>
      <c r="L41" s="128"/>
      <c r="O41" s="52"/>
    </row>
    <row r="42" spans="1:15" ht="13.5" customHeight="1">
      <c r="A42" s="84" t="s">
        <v>413</v>
      </c>
      <c r="C42" s="63"/>
      <c r="D42" s="603" t="s">
        <v>1</v>
      </c>
      <c r="F42" s="63"/>
      <c r="G42" s="140"/>
      <c r="H42" s="189"/>
      <c r="I42" s="189"/>
      <c r="J42" s="141"/>
      <c r="K42" s="141"/>
      <c r="L42" s="128"/>
      <c r="M42" s="603" t="s">
        <v>1</v>
      </c>
      <c r="N42" s="141"/>
      <c r="O42" s="52"/>
    </row>
    <row r="43" spans="1:15" ht="13.5" customHeight="1">
      <c r="A43" s="63" t="s">
        <v>412</v>
      </c>
      <c r="B43" s="80"/>
      <c r="C43" s="63"/>
      <c r="D43" s="47" t="s">
        <v>375</v>
      </c>
      <c r="E43" s="62"/>
      <c r="F43" s="63"/>
      <c r="G43" s="140"/>
      <c r="H43" s="84" t="s">
        <v>413</v>
      </c>
      <c r="I43" s="189"/>
      <c r="J43" s="141"/>
      <c r="K43" s="141"/>
      <c r="L43" s="128"/>
      <c r="M43" s="47" t="s">
        <v>375</v>
      </c>
      <c r="N43" s="165" t="s">
        <v>945</v>
      </c>
      <c r="O43" s="52"/>
    </row>
    <row r="44" spans="1:15" ht="13.5" customHeight="1">
      <c r="A44" s="69"/>
      <c r="B44" s="80"/>
      <c r="C44" s="63"/>
      <c r="D44" s="63" t="s">
        <v>443</v>
      </c>
      <c r="E44" s="57"/>
      <c r="F44" s="63"/>
      <c r="G44" s="140"/>
      <c r="H44" s="63" t="s">
        <v>412</v>
      </c>
      <c r="I44" s="81"/>
      <c r="J44" s="141"/>
      <c r="K44" s="141"/>
      <c r="L44" s="141"/>
      <c r="M44" s="63" t="s">
        <v>443</v>
      </c>
      <c r="N44" s="972" t="s">
        <v>944</v>
      </c>
      <c r="O44" s="52"/>
    </row>
    <row r="45" spans="1:15" ht="13.5" customHeight="1">
      <c r="A45" s="80"/>
      <c r="B45" s="79"/>
      <c r="C45" s="140"/>
      <c r="D45" s="63" t="s">
        <v>942</v>
      </c>
      <c r="E45" s="57"/>
      <c r="F45" s="63"/>
      <c r="G45" s="140"/>
      <c r="H45" s="992" t="s">
        <v>943</v>
      </c>
      <c r="I45" s="992"/>
      <c r="J45" s="992"/>
      <c r="K45" s="992"/>
      <c r="L45" s="141"/>
      <c r="N45" s="974"/>
      <c r="O45" s="52"/>
    </row>
    <row r="46" spans="1:15" ht="12.75" customHeight="1">
      <c r="A46" s="75"/>
      <c r="B46" s="75"/>
      <c r="C46" s="140"/>
      <c r="D46" s="63" t="s">
        <v>734</v>
      </c>
      <c r="E46" s="57"/>
      <c r="F46" s="63"/>
      <c r="G46" s="140"/>
      <c r="H46" s="992"/>
      <c r="I46" s="992"/>
      <c r="J46" s="992"/>
      <c r="K46" s="992"/>
      <c r="L46" s="128"/>
      <c r="M46" s="63" t="s">
        <v>942</v>
      </c>
      <c r="N46" s="990" t="s">
        <v>941</v>
      </c>
      <c r="O46" s="52"/>
    </row>
    <row r="47" spans="1:15">
      <c r="A47" s="75"/>
      <c r="B47" s="75"/>
      <c r="C47" s="140"/>
      <c r="D47" s="63"/>
      <c r="E47" s="63"/>
      <c r="F47" s="63"/>
      <c r="G47" s="223"/>
      <c r="H47" s="89"/>
      <c r="I47" s="127"/>
      <c r="J47" s="128"/>
      <c r="K47" s="127"/>
      <c r="L47" s="128"/>
      <c r="N47" s="990"/>
      <c r="O47" s="52"/>
    </row>
    <row r="48" spans="1:15">
      <c r="A48" s="75"/>
      <c r="B48" s="75"/>
      <c r="C48" s="140"/>
      <c r="D48" s="47"/>
      <c r="E48" s="47"/>
      <c r="F48" s="140"/>
      <c r="H48" s="89"/>
      <c r="I48" s="81"/>
      <c r="J48" s="128"/>
      <c r="K48" s="127"/>
      <c r="L48" s="128"/>
      <c r="M48" s="63" t="s">
        <v>734</v>
      </c>
      <c r="N48" s="95" t="s">
        <v>555</v>
      </c>
    </row>
    <row r="49" spans="4:14" s="40" customFormat="1">
      <c r="D49" s="140"/>
      <c r="E49" s="140"/>
      <c r="F49" s="140"/>
      <c r="G49" s="41"/>
      <c r="H49" s="41"/>
      <c r="I49" s="45"/>
      <c r="J49" s="45"/>
      <c r="K49" s="45"/>
      <c r="L49" s="45"/>
      <c r="M49" s="45"/>
      <c r="N49" s="45"/>
    </row>
    <row r="50" spans="4:14" s="40" customFormat="1">
      <c r="D50" s="117"/>
      <c r="E50" s="117"/>
      <c r="F50" s="117"/>
      <c r="G50" s="41"/>
      <c r="H50" s="41"/>
    </row>
  </sheetData>
  <mergeCells count="20">
    <mergeCell ref="N44:N45"/>
    <mergeCell ref="H45:K46"/>
    <mergeCell ref="N46:N47"/>
    <mergeCell ref="B6:C6"/>
    <mergeCell ref="E6:G6"/>
    <mergeCell ref="J6:K6"/>
    <mergeCell ref="J9:K9"/>
    <mergeCell ref="J10:K10"/>
    <mergeCell ref="J11:K11"/>
    <mergeCell ref="J12:K12"/>
    <mergeCell ref="J13:K13"/>
    <mergeCell ref="J14:K15"/>
    <mergeCell ref="J16:K17"/>
    <mergeCell ref="J18:K18"/>
    <mergeCell ref="B3:G3"/>
    <mergeCell ref="J3:K3"/>
    <mergeCell ref="B4:G4"/>
    <mergeCell ref="J4:K4"/>
    <mergeCell ref="B5:G5"/>
    <mergeCell ref="J5:K5"/>
  </mergeCells>
  <phoneticPr fontId="2" type="noConversion"/>
  <pageMargins left="0.5" right="0.5" top="1" bottom="0.5" header="0.5" footer="0.5"/>
  <pageSetup scale="97" orientation="portrait" horizontalDpi="4294967292" verticalDpi="4294967292"/>
  <headerFooter>
    <oddHeader>&amp;L&amp;"Optima,Bold"7.1 KITCHEN EQUIPMENT&amp;"Optima,Regular"&amp;8
Commercial Building Energy Audit Sample Forms
Copyright 2011, Rocky Mountain Institute www.rmi.org&amp;R&amp;G</oddHeader>
  </headerFooter>
  <rowBreaks count="1" manualBreakCount="1">
    <brk id="49" max="16383" man="1"/>
  </rowBreaks>
  <colBreaks count="1" manualBreakCount="1">
    <brk id="7" max="1048575" man="1"/>
  </colBreaks>
  <legacyDrawingHF r:id="rId1"/>
  <extLst>
    <ext xmlns:mx="http://schemas.microsoft.com/office/mac/excel/2008/main" uri="{64002731-A6B0-56B0-2670-7721B7C09600}">
      <mx:PLV Mode="1"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51"/>
  <sheetViews>
    <sheetView view="pageLayout" workbookViewId="0"/>
  </sheetViews>
  <sheetFormatPr baseColWidth="10" defaultColWidth="11" defaultRowHeight="14" x14ac:dyDescent="0"/>
  <cols>
    <col min="1" max="1" width="16" style="41" customWidth="1"/>
    <col min="2" max="3" width="7.5703125" style="41" customWidth="1"/>
    <col min="4" max="4" width="11.5703125" style="41" customWidth="1"/>
    <col min="5" max="5" width="7.140625" style="41" customWidth="1"/>
    <col min="6" max="6" width="6.7109375" style="41" customWidth="1"/>
    <col min="7" max="7" width="6.42578125" style="41" customWidth="1"/>
    <col min="8" max="8" width="6.85546875" style="41" customWidth="1"/>
    <col min="9" max="9" width="9.42578125" style="40" customWidth="1"/>
    <col min="10" max="10" width="14" style="40" customWidth="1"/>
    <col min="11" max="11" width="12.5703125" style="40" customWidth="1"/>
    <col min="12" max="12" width="1.7109375" style="40" customWidth="1"/>
    <col min="13" max="13" width="10.42578125" style="40" customWidth="1"/>
    <col min="14" max="14" width="5.7109375" style="40" customWidth="1"/>
    <col min="15" max="16" width="7.5703125" style="40" customWidth="1"/>
    <col min="17" max="17" width="7.42578125" style="40" customWidth="1"/>
    <col min="18" max="18" width="9.5703125" style="40" customWidth="1"/>
    <col min="19" max="16384" width="11" style="40"/>
  </cols>
  <sheetData>
    <row r="1" spans="1:18" s="42" customFormat="1" ht="22" customHeight="1">
      <c r="A1" s="74" t="s">
        <v>1462</v>
      </c>
      <c r="B1" s="41"/>
      <c r="C1" s="41"/>
      <c r="D1" s="41"/>
      <c r="E1" s="50"/>
      <c r="F1" s="47"/>
      <c r="G1" s="47"/>
      <c r="H1" s="41"/>
      <c r="I1" s="41"/>
      <c r="J1" s="118" t="s">
        <v>1463</v>
      </c>
    </row>
    <row r="2" spans="1:18" s="42" customFormat="1" ht="13.5" customHeight="1">
      <c r="A2" s="55" t="s">
        <v>409</v>
      </c>
      <c r="B2" s="41"/>
      <c r="C2" s="41"/>
      <c r="D2" s="41"/>
      <c r="E2" s="47"/>
      <c r="F2" s="47"/>
      <c r="G2" s="72"/>
      <c r="H2" s="41"/>
      <c r="I2" s="41"/>
      <c r="J2" s="55" t="s">
        <v>409</v>
      </c>
      <c r="K2" s="41"/>
      <c r="L2" s="41"/>
      <c r="M2" s="41"/>
      <c r="N2" s="47"/>
      <c r="O2" s="47"/>
      <c r="P2" s="72"/>
      <c r="Q2" s="41"/>
      <c r="R2" s="41"/>
    </row>
    <row r="3" spans="1:18" s="42" customFormat="1" ht="13.5" customHeight="1">
      <c r="A3" s="117" t="s">
        <v>475</v>
      </c>
      <c r="B3" s="947"/>
      <c r="C3" s="947"/>
      <c r="D3" s="947"/>
      <c r="E3" s="947"/>
      <c r="F3" s="947"/>
      <c r="G3" s="947"/>
      <c r="H3" s="947"/>
      <c r="I3" s="947"/>
      <c r="J3" s="268" t="s">
        <v>475</v>
      </c>
      <c r="K3" s="965" t="s">
        <v>407</v>
      </c>
      <c r="L3" s="966"/>
      <c r="M3" s="966"/>
      <c r="N3" s="966"/>
      <c r="O3" s="966"/>
      <c r="P3" s="966"/>
      <c r="Q3" s="966"/>
      <c r="R3" s="967"/>
    </row>
    <row r="4" spans="1:18" s="52" customFormat="1" ht="13.5" customHeight="1">
      <c r="A4" s="117" t="s">
        <v>1098</v>
      </c>
      <c r="B4" s="998"/>
      <c r="C4" s="999"/>
      <c r="D4" s="999"/>
      <c r="E4" s="999"/>
      <c r="F4" s="999"/>
      <c r="G4" s="999"/>
      <c r="H4" s="999"/>
      <c r="I4" s="1000"/>
      <c r="J4" s="268" t="s">
        <v>1144</v>
      </c>
      <c r="K4" s="965" t="s">
        <v>1143</v>
      </c>
      <c r="L4" s="966"/>
      <c r="M4" s="966"/>
      <c r="N4" s="966"/>
      <c r="O4" s="966"/>
      <c r="P4" s="966"/>
      <c r="Q4" s="966"/>
      <c r="R4" s="967"/>
    </row>
    <row r="5" spans="1:18" s="52" customFormat="1" ht="13.5" customHeight="1">
      <c r="A5" s="117" t="s">
        <v>1142</v>
      </c>
      <c r="B5" s="998"/>
      <c r="C5" s="999"/>
      <c r="D5" s="999"/>
      <c r="E5" s="999"/>
      <c r="F5" s="999"/>
      <c r="G5" s="999"/>
      <c r="H5" s="999"/>
      <c r="I5" s="1000"/>
      <c r="J5" s="268" t="s">
        <v>1094</v>
      </c>
      <c r="K5" s="259" t="s">
        <v>1141</v>
      </c>
      <c r="L5" s="261"/>
      <c r="M5" s="261"/>
      <c r="N5" s="261"/>
      <c r="O5" s="261"/>
      <c r="P5" s="261"/>
      <c r="Q5" s="261"/>
      <c r="R5" s="260"/>
    </row>
    <row r="6" spans="1:18" s="52" customFormat="1" ht="13.5" customHeight="1">
      <c r="A6" s="44" t="s">
        <v>1140</v>
      </c>
      <c r="B6" s="947"/>
      <c r="C6" s="947"/>
      <c r="D6" s="947"/>
      <c r="E6" s="947"/>
      <c r="F6" s="947"/>
      <c r="G6" s="947"/>
      <c r="H6" s="947"/>
      <c r="I6" s="947"/>
      <c r="J6" s="204" t="s">
        <v>1140</v>
      </c>
      <c r="K6" s="990" t="s">
        <v>1139</v>
      </c>
      <c r="L6" s="990"/>
      <c r="M6" s="990"/>
      <c r="N6" s="990"/>
      <c r="O6" s="990"/>
      <c r="P6" s="990"/>
      <c r="Q6" s="990"/>
      <c r="R6" s="990"/>
    </row>
    <row r="7" spans="1:18" s="52" customFormat="1" ht="13.5" customHeight="1">
      <c r="A7" s="88"/>
      <c r="H7" s="53"/>
      <c r="J7" s="44"/>
      <c r="K7" s="990"/>
      <c r="L7" s="990"/>
      <c r="M7" s="990"/>
      <c r="N7" s="990"/>
      <c r="O7" s="990"/>
      <c r="P7" s="990"/>
      <c r="Q7" s="990"/>
      <c r="R7" s="990"/>
    </row>
    <row r="8" spans="1:18" s="52" customFormat="1" ht="13.5" customHeight="1">
      <c r="A8" s="90" t="s">
        <v>1138</v>
      </c>
      <c r="D8" s="263" t="s">
        <v>1137</v>
      </c>
      <c r="J8" s="88"/>
      <c r="Q8" s="53"/>
    </row>
    <row r="9" spans="1:18" s="52" customFormat="1" ht="13.5" customHeight="1">
      <c r="A9" s="52" t="s">
        <v>1136</v>
      </c>
      <c r="B9" s="264"/>
      <c r="E9" s="1025" t="s">
        <v>375</v>
      </c>
      <c r="F9" s="1025" t="s">
        <v>1134</v>
      </c>
      <c r="G9" s="1025" t="s">
        <v>1133</v>
      </c>
      <c r="H9" s="1025" t="s">
        <v>1132</v>
      </c>
      <c r="I9" s="1025" t="s">
        <v>412</v>
      </c>
      <c r="J9" s="90" t="s">
        <v>1138</v>
      </c>
      <c r="M9" s="263" t="s">
        <v>1137</v>
      </c>
    </row>
    <row r="10" spans="1:18" s="52" customFormat="1" ht="13.5" customHeight="1">
      <c r="A10" s="52" t="s">
        <v>1131</v>
      </c>
      <c r="B10" s="264"/>
      <c r="E10" s="1026"/>
      <c r="F10" s="1026"/>
      <c r="G10" s="1026"/>
      <c r="H10" s="1026"/>
      <c r="I10" s="1026"/>
      <c r="J10" s="52" t="s">
        <v>1136</v>
      </c>
      <c r="K10" s="267" t="s">
        <v>1010</v>
      </c>
      <c r="N10" s="1025" t="s">
        <v>1135</v>
      </c>
      <c r="O10" s="1025" t="s">
        <v>1134</v>
      </c>
      <c r="P10" s="1025" t="s">
        <v>1133</v>
      </c>
      <c r="Q10" s="1025" t="s">
        <v>1132</v>
      </c>
      <c r="R10" s="1025" t="s">
        <v>412</v>
      </c>
    </row>
    <row r="11" spans="1:18" s="52" customFormat="1" ht="13.5" customHeight="1">
      <c r="A11" s="52" t="s">
        <v>1130</v>
      </c>
      <c r="B11" s="57"/>
      <c r="D11" s="52" t="s">
        <v>946</v>
      </c>
      <c r="E11" s="264"/>
      <c r="F11" s="265"/>
      <c r="G11" s="265"/>
      <c r="H11" s="57"/>
      <c r="I11" s="57"/>
      <c r="J11" s="52" t="s">
        <v>1131</v>
      </c>
      <c r="K11" s="267" t="s">
        <v>1010</v>
      </c>
      <c r="N11" s="1026"/>
      <c r="O11" s="1026"/>
      <c r="P11" s="1026"/>
      <c r="Q11" s="1026"/>
      <c r="R11" s="1026"/>
    </row>
    <row r="12" spans="1:18" s="52" customFormat="1" ht="13.5" customHeight="1">
      <c r="A12" s="52" t="s">
        <v>1018</v>
      </c>
      <c r="B12" s="266" t="s">
        <v>1014</v>
      </c>
      <c r="D12" s="52" t="s">
        <v>1017</v>
      </c>
      <c r="E12" s="264"/>
      <c r="F12" s="265"/>
      <c r="G12" s="265"/>
      <c r="H12" s="57"/>
      <c r="I12" s="57"/>
      <c r="J12" s="52" t="s">
        <v>1130</v>
      </c>
      <c r="K12" s="267" t="s">
        <v>1010</v>
      </c>
      <c r="M12" s="52" t="s">
        <v>946</v>
      </c>
      <c r="N12" s="1045" t="s">
        <v>831</v>
      </c>
      <c r="O12" s="1045" t="s">
        <v>1129</v>
      </c>
      <c r="P12" s="1045" t="s">
        <v>1129</v>
      </c>
      <c r="Q12" s="1045" t="s">
        <v>1129</v>
      </c>
      <c r="R12" s="1045" t="s">
        <v>1128</v>
      </c>
    </row>
    <row r="13" spans="1:18" s="52" customFormat="1" ht="13.5" customHeight="1">
      <c r="A13" s="52" t="s">
        <v>1127</v>
      </c>
      <c r="B13" s="266" t="s">
        <v>1014</v>
      </c>
      <c r="D13" s="52" t="s">
        <v>1015</v>
      </c>
      <c r="E13" s="264"/>
      <c r="F13" s="265"/>
      <c r="G13" s="265"/>
      <c r="H13" s="57"/>
      <c r="I13" s="57"/>
      <c r="J13" s="52" t="s">
        <v>1018</v>
      </c>
      <c r="K13" s="267" t="s">
        <v>1010</v>
      </c>
      <c r="M13" s="52" t="s">
        <v>1017</v>
      </c>
      <c r="N13" s="1045"/>
      <c r="O13" s="1045"/>
      <c r="P13" s="1045"/>
      <c r="Q13" s="1045"/>
      <c r="R13" s="1045"/>
    </row>
    <row r="14" spans="1:18" s="52" customFormat="1" ht="13.5" customHeight="1">
      <c r="A14" s="52" t="s">
        <v>1013</v>
      </c>
      <c r="B14" s="266" t="s">
        <v>1014</v>
      </c>
      <c r="D14" s="52" t="s">
        <v>1012</v>
      </c>
      <c r="E14" s="264"/>
      <c r="F14" s="265"/>
      <c r="G14" s="265"/>
      <c r="H14" s="57"/>
      <c r="I14" s="57"/>
      <c r="J14" s="52" t="s">
        <v>1016</v>
      </c>
      <c r="K14" s="267" t="s">
        <v>1010</v>
      </c>
      <c r="M14" s="52" t="s">
        <v>1015</v>
      </c>
      <c r="N14" s="1045"/>
      <c r="O14" s="1045"/>
      <c r="P14" s="1045"/>
      <c r="Q14" s="1045"/>
      <c r="R14" s="1045"/>
    </row>
    <row r="15" spans="1:18" s="52" customFormat="1" ht="13.5" customHeight="1">
      <c r="A15" s="52" t="s">
        <v>1011</v>
      </c>
      <c r="B15" s="266" t="s">
        <v>1014</v>
      </c>
      <c r="D15" s="52" t="s">
        <v>383</v>
      </c>
      <c r="E15" s="264"/>
      <c r="F15" s="265"/>
      <c r="G15" s="265"/>
      <c r="H15" s="57"/>
      <c r="I15" s="57"/>
      <c r="J15" s="52" t="s">
        <v>1013</v>
      </c>
      <c r="K15" s="267" t="s">
        <v>1010</v>
      </c>
      <c r="M15" s="52" t="s">
        <v>1012</v>
      </c>
      <c r="N15" s="1045"/>
      <c r="O15" s="1045"/>
      <c r="P15" s="1045"/>
      <c r="Q15" s="1045"/>
      <c r="R15" s="1045"/>
    </row>
    <row r="16" spans="1:18" s="52" customFormat="1" ht="13.5" customHeight="1">
      <c r="J16" s="52" t="s">
        <v>1011</v>
      </c>
      <c r="K16" s="267" t="s">
        <v>1010</v>
      </c>
      <c r="M16" s="52" t="s">
        <v>383</v>
      </c>
      <c r="N16" s="1045"/>
      <c r="O16" s="1045"/>
      <c r="P16" s="1045"/>
      <c r="Q16" s="1045"/>
      <c r="R16" s="1045"/>
    </row>
    <row r="17" spans="1:18" s="52" customFormat="1" ht="13.5" customHeight="1">
      <c r="A17" s="90" t="s">
        <v>858</v>
      </c>
      <c r="D17" s="1025" t="s">
        <v>1009</v>
      </c>
      <c r="H17" s="1025" t="s">
        <v>1008</v>
      </c>
      <c r="I17" s="1043" t="s">
        <v>1100</v>
      </c>
      <c r="N17" s="1045"/>
      <c r="O17" s="1045"/>
      <c r="P17" s="1045"/>
      <c r="Q17" s="1045"/>
      <c r="R17" s="1045"/>
    </row>
    <row r="18" spans="1:18" s="52" customFormat="1" ht="13.5" customHeight="1">
      <c r="A18" s="1025" t="s">
        <v>1006</v>
      </c>
      <c r="B18" s="1025" t="s">
        <v>1110</v>
      </c>
      <c r="C18" s="1025" t="s">
        <v>1007</v>
      </c>
      <c r="D18" s="1025"/>
      <c r="E18" s="1025" t="s">
        <v>1106</v>
      </c>
      <c r="F18" s="1025" t="s">
        <v>1104</v>
      </c>
      <c r="G18" s="1025" t="s">
        <v>1103</v>
      </c>
      <c r="H18" s="1025"/>
      <c r="I18" s="1043"/>
      <c r="J18" s="90" t="s">
        <v>858</v>
      </c>
    </row>
    <row r="19" spans="1:18" s="52" customFormat="1" ht="13.5" customHeight="1">
      <c r="A19" s="1026"/>
      <c r="B19" s="1026"/>
      <c r="C19" s="1026"/>
      <c r="D19" s="1026"/>
      <c r="E19" s="1026"/>
      <c r="F19" s="1026"/>
      <c r="G19" s="1026"/>
      <c r="H19" s="1026"/>
      <c r="I19" s="1026"/>
      <c r="J19" s="1046" t="s">
        <v>1006</v>
      </c>
      <c r="K19" s="992" t="s">
        <v>1005</v>
      </c>
      <c r="L19" s="992"/>
      <c r="M19" s="992"/>
      <c r="N19" s="992"/>
      <c r="O19" s="992"/>
      <c r="P19" s="992"/>
      <c r="Q19" s="992"/>
      <c r="R19" s="992"/>
    </row>
    <row r="20" spans="1:18" s="52" customFormat="1" ht="13.5" customHeight="1">
      <c r="A20" s="264"/>
      <c r="B20" s="264"/>
      <c r="C20" s="264"/>
      <c r="D20" s="264"/>
      <c r="E20" s="264"/>
      <c r="F20" s="265"/>
      <c r="G20" s="265"/>
      <c r="H20" s="155"/>
      <c r="I20" s="57"/>
      <c r="J20" s="1046"/>
      <c r="K20" s="992"/>
      <c r="L20" s="992"/>
      <c r="M20" s="992"/>
      <c r="N20" s="992"/>
      <c r="O20" s="992"/>
      <c r="P20" s="992"/>
      <c r="Q20" s="992"/>
      <c r="R20" s="992"/>
    </row>
    <row r="21" spans="1:18" s="52" customFormat="1" ht="13.5" customHeight="1">
      <c r="A21" s="264"/>
      <c r="B21" s="264"/>
      <c r="C21" s="264"/>
      <c r="D21" s="264"/>
      <c r="E21" s="264"/>
      <c r="F21" s="264"/>
      <c r="G21" s="264"/>
      <c r="H21" s="155"/>
      <c r="I21" s="57"/>
      <c r="J21" s="1046"/>
      <c r="K21" s="992"/>
      <c r="L21" s="992"/>
      <c r="M21" s="992"/>
      <c r="N21" s="992"/>
      <c r="O21" s="992"/>
      <c r="P21" s="992"/>
      <c r="Q21" s="992"/>
      <c r="R21" s="992"/>
    </row>
    <row r="22" spans="1:18" s="52" customFormat="1" ht="13.5" customHeight="1">
      <c r="A22" s="264"/>
      <c r="B22" s="264"/>
      <c r="C22" s="264"/>
      <c r="D22" s="264"/>
      <c r="E22" s="264"/>
      <c r="F22" s="264"/>
      <c r="G22" s="264"/>
      <c r="H22" s="155"/>
      <c r="I22" s="57"/>
      <c r="J22" s="1046"/>
      <c r="K22" s="992"/>
      <c r="L22" s="992"/>
      <c r="M22" s="992"/>
      <c r="N22" s="992"/>
      <c r="O22" s="992"/>
      <c r="P22" s="992"/>
      <c r="Q22" s="992"/>
      <c r="R22" s="992"/>
    </row>
    <row r="23" spans="1:18" s="52" customFormat="1" ht="13.5" customHeight="1">
      <c r="A23" s="264"/>
      <c r="B23" s="264"/>
      <c r="C23" s="264"/>
      <c r="D23" s="264"/>
      <c r="E23" s="264"/>
      <c r="F23" s="264"/>
      <c r="G23" s="264"/>
      <c r="H23" s="155"/>
      <c r="I23" s="57"/>
      <c r="J23" s="1046"/>
      <c r="K23" s="992"/>
      <c r="L23" s="992"/>
      <c r="M23" s="992"/>
      <c r="N23" s="992"/>
      <c r="O23" s="992"/>
      <c r="P23" s="992"/>
      <c r="Q23" s="992"/>
      <c r="R23" s="992"/>
    </row>
    <row r="24" spans="1:18" s="52" customFormat="1" ht="13.5" customHeight="1">
      <c r="A24" s="264"/>
      <c r="B24" s="264"/>
      <c r="C24" s="264"/>
      <c r="D24" s="264"/>
      <c r="E24" s="264"/>
      <c r="F24" s="264"/>
      <c r="G24" s="264"/>
      <c r="H24" s="155"/>
      <c r="I24" s="57"/>
      <c r="J24" s="1046"/>
      <c r="K24" s="992"/>
      <c r="L24" s="992"/>
      <c r="M24" s="992"/>
      <c r="N24" s="992"/>
      <c r="O24" s="992"/>
      <c r="P24" s="992"/>
      <c r="Q24" s="992"/>
      <c r="R24" s="992"/>
    </row>
    <row r="25" spans="1:18" s="52" customFormat="1" ht="13.5" customHeight="1">
      <c r="A25" s="264"/>
      <c r="B25" s="264"/>
      <c r="C25" s="264"/>
      <c r="D25" s="264"/>
      <c r="E25" s="264"/>
      <c r="F25" s="264"/>
      <c r="G25" s="264"/>
      <c r="H25" s="57"/>
      <c r="I25" s="57"/>
      <c r="J25" s="1046" t="s">
        <v>1110</v>
      </c>
      <c r="K25" s="1047" t="s">
        <v>1108</v>
      </c>
      <c r="L25" s="1048"/>
      <c r="M25" s="1048"/>
      <c r="N25" s="1048"/>
      <c r="O25" s="1048"/>
      <c r="P25" s="1048"/>
      <c r="Q25" s="1048"/>
      <c r="R25" s="1049"/>
    </row>
    <row r="26" spans="1:18" s="52" customFormat="1" ht="13.5" customHeight="1">
      <c r="A26" s="264"/>
      <c r="B26" s="264"/>
      <c r="C26" s="264"/>
      <c r="D26" s="264"/>
      <c r="E26" s="264"/>
      <c r="F26" s="264"/>
      <c r="G26" s="264"/>
      <c r="H26" s="57"/>
      <c r="I26" s="57"/>
      <c r="J26" s="1046"/>
      <c r="K26" s="1050"/>
      <c r="L26" s="1051"/>
      <c r="M26" s="1051"/>
      <c r="N26" s="1051"/>
      <c r="O26" s="1051"/>
      <c r="P26" s="1051"/>
      <c r="Q26" s="1051"/>
      <c r="R26" s="1052"/>
    </row>
    <row r="27" spans="1:18" s="52" customFormat="1" ht="13.5" customHeight="1">
      <c r="A27" s="264"/>
      <c r="B27" s="264"/>
      <c r="C27" s="264"/>
      <c r="D27" s="264"/>
      <c r="E27" s="264"/>
      <c r="F27" s="264"/>
      <c r="G27" s="264"/>
      <c r="H27" s="233"/>
      <c r="I27" s="233"/>
      <c r="J27" s="1046" t="s">
        <v>1109</v>
      </c>
      <c r="K27" s="1047" t="s">
        <v>1108</v>
      </c>
      <c r="L27" s="1048"/>
      <c r="M27" s="1048"/>
      <c r="N27" s="1048"/>
      <c r="O27" s="1048"/>
      <c r="P27" s="1048"/>
      <c r="Q27" s="1048"/>
      <c r="R27" s="1049"/>
    </row>
    <row r="28" spans="1:18" s="52" customFormat="1" ht="13.5" customHeight="1">
      <c r="A28" s="264"/>
      <c r="B28" s="264"/>
      <c r="C28" s="264"/>
      <c r="D28" s="264"/>
      <c r="E28" s="264"/>
      <c r="F28" s="264"/>
      <c r="G28" s="264"/>
      <c r="H28" s="233"/>
      <c r="I28" s="233"/>
      <c r="J28" s="1046"/>
      <c r="K28" s="1050"/>
      <c r="L28" s="1051"/>
      <c r="M28" s="1051"/>
      <c r="N28" s="1051"/>
      <c r="O28" s="1051"/>
      <c r="P28" s="1051"/>
      <c r="Q28" s="1051"/>
      <c r="R28" s="1052"/>
    </row>
    <row r="29" spans="1:18" s="42" customFormat="1" ht="13.5" customHeight="1">
      <c r="A29" s="264"/>
      <c r="B29" s="264"/>
      <c r="C29" s="264"/>
      <c r="D29" s="264"/>
      <c r="E29" s="264"/>
      <c r="F29" s="264"/>
      <c r="G29" s="264"/>
      <c r="H29" s="233"/>
      <c r="I29" s="233"/>
      <c r="J29" s="1046" t="s">
        <v>1107</v>
      </c>
      <c r="K29" s="1047" t="s">
        <v>1105</v>
      </c>
      <c r="L29" s="1048"/>
      <c r="M29" s="1048"/>
      <c r="N29" s="1048"/>
      <c r="O29" s="1048"/>
      <c r="P29" s="1048"/>
      <c r="Q29" s="1048"/>
      <c r="R29" s="1049"/>
    </row>
    <row r="30" spans="1:18" s="42" customFormat="1" ht="13.5" customHeight="1">
      <c r="A30" s="228"/>
      <c r="B30" s="228"/>
      <c r="C30" s="228"/>
      <c r="D30" s="228"/>
      <c r="E30" s="228"/>
      <c r="F30" s="228"/>
      <c r="G30" s="228"/>
      <c r="H30" s="233"/>
      <c r="I30" s="233"/>
      <c r="J30" s="1046"/>
      <c r="K30" s="1050"/>
      <c r="L30" s="1051"/>
      <c r="M30" s="1051"/>
      <c r="N30" s="1051"/>
      <c r="O30" s="1051"/>
      <c r="P30" s="1051"/>
      <c r="Q30" s="1051"/>
      <c r="R30" s="1052"/>
    </row>
    <row r="31" spans="1:18" s="42" customFormat="1" ht="13.5" customHeight="1">
      <c r="A31" s="228"/>
      <c r="B31" s="228"/>
      <c r="C31" s="228"/>
      <c r="D31" s="228"/>
      <c r="E31" s="228"/>
      <c r="F31" s="228"/>
      <c r="G31" s="228"/>
      <c r="H31" s="134"/>
      <c r="I31" s="62"/>
      <c r="J31" s="1046" t="s">
        <v>1106</v>
      </c>
      <c r="K31" s="1047" t="s">
        <v>1105</v>
      </c>
      <c r="L31" s="1048"/>
      <c r="M31" s="1048"/>
      <c r="N31" s="1048"/>
      <c r="O31" s="1048"/>
      <c r="P31" s="1048"/>
      <c r="Q31" s="1048"/>
      <c r="R31" s="1049"/>
    </row>
    <row r="32" spans="1:18" s="41" customFormat="1" ht="13.5" customHeight="1">
      <c r="A32" s="228"/>
      <c r="B32" s="228"/>
      <c r="C32" s="228"/>
      <c r="D32" s="228"/>
      <c r="E32" s="228"/>
      <c r="F32" s="228"/>
      <c r="G32" s="228"/>
      <c r="H32" s="232"/>
      <c r="I32" s="229"/>
      <c r="J32" s="1046"/>
      <c r="K32" s="1050"/>
      <c r="L32" s="1051"/>
      <c r="M32" s="1051"/>
      <c r="N32" s="1051"/>
      <c r="O32" s="1051"/>
      <c r="P32" s="1051"/>
      <c r="Q32" s="1051"/>
      <c r="R32" s="1052"/>
    </row>
    <row r="33" spans="1:18" s="41" customFormat="1" ht="13.5" customHeight="1">
      <c r="A33" s="228"/>
      <c r="B33" s="228"/>
      <c r="C33" s="228"/>
      <c r="D33" s="228"/>
      <c r="E33" s="228"/>
      <c r="F33" s="228"/>
      <c r="G33" s="228"/>
      <c r="H33" s="62"/>
      <c r="I33" s="229"/>
      <c r="J33" s="1046" t="s">
        <v>1104</v>
      </c>
      <c r="K33" s="1047" t="s">
        <v>831</v>
      </c>
      <c r="L33" s="1048"/>
      <c r="M33" s="1048"/>
      <c r="N33" s="1048"/>
      <c r="O33" s="1048"/>
      <c r="P33" s="1048"/>
      <c r="Q33" s="1048"/>
      <c r="R33" s="1049"/>
    </row>
    <row r="34" spans="1:18" s="41" customFormat="1" ht="13.5" customHeight="1">
      <c r="A34" s="228"/>
      <c r="B34" s="228"/>
      <c r="C34" s="228"/>
      <c r="D34" s="228"/>
      <c r="E34" s="228"/>
      <c r="F34" s="228"/>
      <c r="G34" s="228"/>
      <c r="H34" s="62"/>
      <c r="I34" s="102"/>
      <c r="J34" s="1046"/>
      <c r="K34" s="1050"/>
      <c r="L34" s="1051"/>
      <c r="M34" s="1051"/>
      <c r="N34" s="1051"/>
      <c r="O34" s="1051"/>
      <c r="P34" s="1051"/>
      <c r="Q34" s="1051"/>
      <c r="R34" s="1052"/>
    </row>
    <row r="35" spans="1:18" s="42" customFormat="1" ht="13.5" customHeight="1">
      <c r="A35" s="228"/>
      <c r="B35" s="228"/>
      <c r="C35" s="228"/>
      <c r="D35" s="228"/>
      <c r="E35" s="228"/>
      <c r="F35" s="228"/>
      <c r="G35" s="228"/>
      <c r="H35" s="62"/>
      <c r="I35" s="102"/>
      <c r="J35" s="1046" t="s">
        <v>1103</v>
      </c>
      <c r="K35" s="1047" t="s">
        <v>1102</v>
      </c>
      <c r="L35" s="1048"/>
      <c r="M35" s="1048"/>
      <c r="N35" s="1048"/>
      <c r="O35" s="1048"/>
      <c r="P35" s="1048"/>
      <c r="Q35" s="1048"/>
      <c r="R35" s="1049"/>
    </row>
    <row r="36" spans="1:18" ht="13.5" customHeight="1">
      <c r="A36" s="228"/>
      <c r="B36" s="228"/>
      <c r="C36" s="228"/>
      <c r="D36" s="228"/>
      <c r="E36" s="228"/>
      <c r="F36" s="228"/>
      <c r="G36" s="228"/>
      <c r="H36" s="232"/>
      <c r="I36" s="102"/>
      <c r="J36" s="1046"/>
      <c r="K36" s="1050"/>
      <c r="L36" s="1051"/>
      <c r="M36" s="1051"/>
      <c r="N36" s="1051"/>
      <c r="O36" s="1051"/>
      <c r="P36" s="1051"/>
      <c r="Q36" s="1051"/>
      <c r="R36" s="1052"/>
    </row>
    <row r="37" spans="1:18" ht="13.5" customHeight="1">
      <c r="A37" s="228"/>
      <c r="B37" s="228"/>
      <c r="C37" s="228"/>
      <c r="D37" s="228"/>
      <c r="E37" s="228"/>
      <c r="F37" s="228"/>
      <c r="G37" s="228"/>
      <c r="H37" s="231"/>
      <c r="I37" s="231"/>
      <c r="J37" s="1046" t="s">
        <v>412</v>
      </c>
      <c r="K37" s="1047" t="s">
        <v>1101</v>
      </c>
      <c r="L37" s="1048"/>
      <c r="M37" s="1048"/>
      <c r="N37" s="1048"/>
      <c r="O37" s="1048"/>
      <c r="P37" s="1048"/>
      <c r="Q37" s="1048"/>
      <c r="R37" s="1049"/>
    </row>
    <row r="38" spans="1:18" ht="13.5" customHeight="1">
      <c r="A38" s="228"/>
      <c r="B38" s="228"/>
      <c r="C38" s="228"/>
      <c r="D38" s="228"/>
      <c r="E38" s="228"/>
      <c r="F38" s="228"/>
      <c r="G38" s="228"/>
      <c r="H38" s="231"/>
      <c r="I38" s="231"/>
      <c r="J38" s="1046"/>
      <c r="K38" s="1050"/>
      <c r="L38" s="1051"/>
      <c r="M38" s="1051"/>
      <c r="N38" s="1051"/>
      <c r="O38" s="1051"/>
      <c r="P38" s="1051"/>
      <c r="Q38" s="1051"/>
      <c r="R38" s="1052"/>
    </row>
    <row r="39" spans="1:18" ht="13.5" customHeight="1">
      <c r="A39" s="228"/>
      <c r="B39" s="228"/>
      <c r="C39" s="228"/>
      <c r="D39" s="228"/>
      <c r="E39" s="228"/>
      <c r="F39" s="228"/>
      <c r="G39" s="228"/>
      <c r="H39" s="230"/>
      <c r="I39" s="102"/>
      <c r="J39" s="1046" t="s">
        <v>1100</v>
      </c>
      <c r="K39" s="1047" t="s">
        <v>1099</v>
      </c>
      <c r="L39" s="1048"/>
      <c r="M39" s="1048"/>
      <c r="N39" s="1048"/>
      <c r="O39" s="1048"/>
      <c r="P39" s="1048"/>
      <c r="Q39" s="1048"/>
      <c r="R39" s="1049"/>
    </row>
    <row r="40" spans="1:18" ht="13.5" customHeight="1">
      <c r="A40" s="228"/>
      <c r="B40" s="228"/>
      <c r="C40" s="228"/>
      <c r="D40" s="228"/>
      <c r="E40" s="228"/>
      <c r="F40" s="228"/>
      <c r="G40" s="228"/>
      <c r="H40" s="155"/>
      <c r="I40" s="102"/>
      <c r="J40" s="1046"/>
      <c r="K40" s="1050"/>
      <c r="L40" s="1051"/>
      <c r="M40" s="1051"/>
      <c r="N40" s="1051"/>
      <c r="O40" s="1051"/>
      <c r="P40" s="1051"/>
      <c r="Q40" s="1051"/>
      <c r="R40" s="1052"/>
    </row>
    <row r="41" spans="1:18" ht="13.5" customHeight="1">
      <c r="A41" s="228"/>
      <c r="B41" s="228"/>
      <c r="C41" s="228"/>
      <c r="D41" s="228"/>
      <c r="E41" s="228"/>
      <c r="F41" s="228"/>
      <c r="G41" s="228"/>
      <c r="H41" s="155"/>
      <c r="I41" s="102"/>
      <c r="J41" s="52"/>
      <c r="K41" s="52"/>
      <c r="L41" s="52"/>
      <c r="M41" s="52"/>
      <c r="N41" s="52"/>
      <c r="O41" s="52"/>
      <c r="P41" s="52"/>
      <c r="Q41" s="52"/>
      <c r="R41" s="52"/>
    </row>
    <row r="42" spans="1:18" ht="13.5" customHeight="1">
      <c r="A42" s="228"/>
      <c r="B42" s="228"/>
      <c r="C42" s="228"/>
      <c r="D42" s="228"/>
      <c r="E42" s="228"/>
      <c r="F42" s="228"/>
      <c r="G42" s="228"/>
      <c r="H42" s="155"/>
      <c r="I42" s="102"/>
      <c r="J42" s="52"/>
      <c r="K42" s="52"/>
      <c r="L42" s="52"/>
      <c r="M42" s="52"/>
      <c r="N42" s="52"/>
      <c r="O42" s="52"/>
      <c r="P42" s="52"/>
      <c r="Q42" s="52"/>
      <c r="R42" s="52"/>
    </row>
    <row r="43" spans="1:18" ht="13.5" customHeight="1">
      <c r="A43" s="228"/>
      <c r="B43" s="228"/>
      <c r="C43" s="228"/>
      <c r="D43" s="228"/>
      <c r="E43" s="228"/>
      <c r="F43" s="228"/>
      <c r="G43" s="228"/>
      <c r="H43" s="155"/>
      <c r="I43" s="229"/>
      <c r="J43" s="52"/>
      <c r="K43" s="52"/>
      <c r="L43" s="52"/>
      <c r="M43" s="52"/>
      <c r="N43" s="52"/>
      <c r="O43" s="52"/>
      <c r="P43" s="52"/>
      <c r="Q43" s="52"/>
      <c r="R43" s="52"/>
    </row>
    <row r="44" spans="1:18" ht="13.5" customHeight="1">
      <c r="A44" s="228"/>
      <c r="B44" s="228"/>
      <c r="C44" s="228"/>
      <c r="D44" s="228"/>
      <c r="E44" s="228"/>
      <c r="F44" s="228"/>
      <c r="G44" s="228"/>
      <c r="H44" s="155"/>
      <c r="I44" s="102"/>
      <c r="J44" s="52"/>
      <c r="K44" s="52"/>
      <c r="L44" s="52"/>
      <c r="M44" s="52"/>
      <c r="N44" s="52"/>
      <c r="O44" s="52"/>
      <c r="P44" s="52"/>
      <c r="Q44" s="52"/>
      <c r="R44" s="52"/>
    </row>
    <row r="45" spans="1:18" ht="13.5" customHeight="1">
      <c r="A45" s="228"/>
      <c r="B45" s="228"/>
      <c r="C45" s="228"/>
      <c r="D45" s="228"/>
      <c r="E45" s="228"/>
      <c r="F45" s="228"/>
      <c r="G45" s="228"/>
      <c r="H45" s="155"/>
      <c r="I45" s="102"/>
      <c r="J45" s="52"/>
      <c r="K45" s="52"/>
      <c r="L45" s="52"/>
      <c r="M45" s="52"/>
      <c r="N45" s="52"/>
      <c r="O45" s="52"/>
      <c r="P45" s="52"/>
      <c r="Q45" s="52"/>
      <c r="R45" s="52"/>
    </row>
    <row r="46" spans="1:18" ht="12.75" customHeight="1">
      <c r="A46" s="228"/>
      <c r="B46" s="228"/>
      <c r="C46" s="228"/>
      <c r="D46" s="228"/>
      <c r="E46" s="228"/>
      <c r="F46" s="228"/>
      <c r="G46" s="228"/>
      <c r="H46" s="155"/>
      <c r="I46" s="229"/>
      <c r="J46" s="52"/>
      <c r="K46" s="52"/>
      <c r="L46" s="52"/>
      <c r="M46" s="52"/>
      <c r="N46" s="52"/>
      <c r="O46" s="52"/>
      <c r="P46" s="52"/>
      <c r="Q46" s="52"/>
      <c r="R46" s="52"/>
    </row>
    <row r="47" spans="1:18" ht="13">
      <c r="A47" s="228"/>
      <c r="B47" s="228"/>
      <c r="C47" s="228"/>
      <c r="D47" s="228"/>
      <c r="E47" s="228"/>
      <c r="F47" s="228"/>
      <c r="G47" s="228"/>
      <c r="H47" s="155"/>
      <c r="I47" s="102"/>
      <c r="J47" s="52"/>
      <c r="K47" s="52"/>
      <c r="L47" s="52"/>
      <c r="M47" s="52"/>
      <c r="N47" s="52"/>
      <c r="O47" s="52"/>
      <c r="P47" s="52"/>
      <c r="Q47" s="52"/>
      <c r="R47" s="52"/>
    </row>
    <row r="48" spans="1:18" ht="13">
      <c r="A48" s="127"/>
      <c r="B48" s="127"/>
      <c r="C48" s="127"/>
      <c r="D48" s="127"/>
      <c r="E48" s="127"/>
      <c r="F48" s="127"/>
      <c r="G48" s="127"/>
      <c r="H48" s="85"/>
      <c r="I48" s="81"/>
      <c r="J48" s="52"/>
      <c r="K48" s="52"/>
      <c r="L48" s="52"/>
      <c r="M48" s="52"/>
      <c r="N48" s="52"/>
      <c r="O48" s="52"/>
      <c r="P48" s="52"/>
      <c r="Q48" s="52"/>
      <c r="R48" s="52"/>
    </row>
    <row r="49" spans="1:18" ht="13">
      <c r="A49" s="127"/>
      <c r="B49" s="127"/>
      <c r="C49" s="127"/>
      <c r="D49" s="127"/>
      <c r="E49" s="127"/>
      <c r="F49" s="127"/>
      <c r="G49" s="127"/>
      <c r="H49" s="85"/>
      <c r="I49" s="127"/>
      <c r="J49" s="52"/>
      <c r="K49" s="52"/>
      <c r="L49" s="52"/>
      <c r="M49" s="52"/>
      <c r="N49" s="52"/>
      <c r="O49" s="52"/>
      <c r="P49" s="52"/>
      <c r="Q49" s="52"/>
      <c r="R49" s="52"/>
    </row>
    <row r="50" spans="1:18" ht="13">
      <c r="A50" s="127"/>
      <c r="B50" s="127"/>
      <c r="C50" s="127"/>
      <c r="D50" s="127"/>
      <c r="E50" s="127"/>
      <c r="F50" s="127"/>
      <c r="G50" s="127"/>
      <c r="H50" s="85"/>
      <c r="I50" s="127"/>
      <c r="J50" s="52"/>
      <c r="K50" s="52"/>
      <c r="L50" s="52"/>
      <c r="M50" s="52"/>
      <c r="N50" s="52"/>
      <c r="O50" s="52"/>
      <c r="P50" s="52"/>
      <c r="Q50" s="52"/>
      <c r="R50" s="52"/>
    </row>
    <row r="51" spans="1:18">
      <c r="D51" s="117"/>
      <c r="E51" s="117"/>
      <c r="F51" s="117"/>
      <c r="J51" s="52"/>
      <c r="K51" s="52"/>
      <c r="L51" s="52"/>
      <c r="M51" s="52"/>
      <c r="N51" s="52"/>
      <c r="O51" s="52"/>
      <c r="P51" s="52"/>
      <c r="Q51" s="52"/>
      <c r="R51" s="52"/>
    </row>
  </sheetData>
  <mergeCells count="49">
    <mergeCell ref="J25:J26"/>
    <mergeCell ref="K25:R26"/>
    <mergeCell ref="J27:J28"/>
    <mergeCell ref="K27:R28"/>
    <mergeCell ref="J39:J40"/>
    <mergeCell ref="K39:R40"/>
    <mergeCell ref="J29:J30"/>
    <mergeCell ref="K29:R30"/>
    <mergeCell ref="J31:J32"/>
    <mergeCell ref="J37:J38"/>
    <mergeCell ref="K37:R38"/>
    <mergeCell ref="K31:R32"/>
    <mergeCell ref="J33:J34"/>
    <mergeCell ref="K33:R34"/>
    <mergeCell ref="J35:J36"/>
    <mergeCell ref="K35:R36"/>
    <mergeCell ref="A18:A19"/>
    <mergeCell ref="B18:B19"/>
    <mergeCell ref="C18:C19"/>
    <mergeCell ref="E18:E19"/>
    <mergeCell ref="F18:F19"/>
    <mergeCell ref="D17:D19"/>
    <mergeCell ref="H17:H19"/>
    <mergeCell ref="G18:G19"/>
    <mergeCell ref="Q12:Q17"/>
    <mergeCell ref="R12:R17"/>
    <mergeCell ref="J19:J24"/>
    <mergeCell ref="P12:P17"/>
    <mergeCell ref="I17:I19"/>
    <mergeCell ref="N12:N17"/>
    <mergeCell ref="O12:O17"/>
    <mergeCell ref="K19:R24"/>
    <mergeCell ref="B3:I3"/>
    <mergeCell ref="K3:R3"/>
    <mergeCell ref="B4:I4"/>
    <mergeCell ref="K4:R4"/>
    <mergeCell ref="B6:I6"/>
    <mergeCell ref="B5:I5"/>
    <mergeCell ref="K6:R7"/>
    <mergeCell ref="E9:E10"/>
    <mergeCell ref="F9:F10"/>
    <mergeCell ref="R10:R11"/>
    <mergeCell ref="G9:G10"/>
    <mergeCell ref="H9:H10"/>
    <mergeCell ref="I9:I10"/>
    <mergeCell ref="O10:O11"/>
    <mergeCell ref="P10:P11"/>
    <mergeCell ref="Q10:Q11"/>
    <mergeCell ref="N10:N11"/>
  </mergeCells>
  <phoneticPr fontId="2" type="noConversion"/>
  <pageMargins left="0.5" right="0.5" top="1" bottom="0.5" header="0.5" footer="0.5"/>
  <pageSetup scale="93" fitToWidth="2" orientation="portrait" horizontalDpi="4294967292" verticalDpi="4294967292"/>
  <headerFooter>
    <oddHeader>&amp;L&amp;"Optima,Bold"7.2 LAB EQUIPMENT&amp;"Optima,Regular"&amp;8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Layout" workbookViewId="0"/>
  </sheetViews>
  <sheetFormatPr baseColWidth="10" defaultColWidth="11" defaultRowHeight="14" x14ac:dyDescent="0"/>
  <cols>
    <col min="1" max="1" width="17.140625" style="41" customWidth="1"/>
    <col min="2" max="2" width="7.5703125" style="41" customWidth="1"/>
    <col min="3" max="3" width="4.42578125" style="41" customWidth="1"/>
    <col min="4" max="4" width="18.42578125" style="41" customWidth="1"/>
    <col min="5" max="5" width="11.7109375" style="41" customWidth="1"/>
    <col min="6" max="6" width="7.5703125" style="41" customWidth="1"/>
    <col min="7" max="7" width="9.28515625" style="41" customWidth="1"/>
    <col min="8" max="8" width="10" style="41" customWidth="1"/>
    <col min="9" max="9" width="6.7109375" style="40" customWidth="1"/>
    <col min="10" max="10" width="19.28515625" style="40" customWidth="1"/>
    <col min="11" max="11" width="1.5703125" style="40" customWidth="1"/>
    <col min="12" max="13" width="19.42578125" style="40" customWidth="1"/>
    <col min="14" max="16384" width="11" style="40"/>
  </cols>
  <sheetData>
    <row r="1" spans="1:14" s="42" customFormat="1" ht="22" customHeight="1">
      <c r="A1" s="74" t="s">
        <v>1462</v>
      </c>
      <c r="B1" s="41"/>
      <c r="C1" s="41"/>
      <c r="D1" s="41"/>
      <c r="E1" s="50"/>
      <c r="F1" s="47"/>
      <c r="G1" s="47"/>
      <c r="H1" s="118" t="s">
        <v>1463</v>
      </c>
    </row>
    <row r="2" spans="1:14" s="42" customFormat="1" ht="13.5" customHeight="1">
      <c r="A2" s="55" t="s">
        <v>409</v>
      </c>
      <c r="B2" s="41"/>
      <c r="C2" s="41"/>
      <c r="D2" s="41"/>
      <c r="E2" s="47"/>
      <c r="F2" s="47"/>
      <c r="G2" s="72"/>
      <c r="H2" s="55" t="s">
        <v>409</v>
      </c>
      <c r="J2" s="145"/>
      <c r="M2" s="247"/>
    </row>
    <row r="3" spans="1:14" s="42" customFormat="1" ht="13.5" customHeight="1">
      <c r="A3" s="117" t="s">
        <v>475</v>
      </c>
      <c r="B3" s="998"/>
      <c r="C3" s="999"/>
      <c r="D3" s="999"/>
      <c r="E3" s="999"/>
      <c r="F3" s="999"/>
      <c r="G3" s="1000"/>
      <c r="H3" s="117" t="s">
        <v>475</v>
      </c>
      <c r="J3" s="965" t="s">
        <v>474</v>
      </c>
      <c r="K3" s="966"/>
      <c r="L3" s="967"/>
      <c r="M3" s="161"/>
    </row>
    <row r="4" spans="1:14" s="52" customFormat="1" ht="13.5" customHeight="1">
      <c r="A4" s="117" t="s">
        <v>1065</v>
      </c>
      <c r="B4" s="998"/>
      <c r="C4" s="999"/>
      <c r="D4" s="999"/>
      <c r="E4" s="999"/>
      <c r="F4" s="999"/>
      <c r="G4" s="1000"/>
      <c r="H4" s="117" t="s">
        <v>1098</v>
      </c>
      <c r="J4" s="965" t="s">
        <v>1064</v>
      </c>
      <c r="K4" s="966"/>
      <c r="L4" s="967"/>
      <c r="M4" s="132"/>
    </row>
    <row r="5" spans="1:14" s="52" customFormat="1" ht="13.5" customHeight="1">
      <c r="A5" s="117" t="s">
        <v>471</v>
      </c>
      <c r="B5" s="947"/>
      <c r="C5" s="947"/>
      <c r="D5" s="947"/>
      <c r="E5" s="947"/>
      <c r="F5" s="947"/>
      <c r="G5" s="947"/>
      <c r="H5" s="117" t="s">
        <v>471</v>
      </c>
      <c r="J5" s="965" t="s">
        <v>1063</v>
      </c>
      <c r="K5" s="966"/>
      <c r="L5" s="967"/>
      <c r="M5" s="161"/>
    </row>
    <row r="6" spans="1:14" s="52" customFormat="1" ht="13.5" customHeight="1">
      <c r="A6" s="89" t="s">
        <v>1062</v>
      </c>
      <c r="B6" s="194"/>
      <c r="C6" s="947"/>
      <c r="D6" s="947"/>
      <c r="E6" s="947"/>
      <c r="F6" s="947"/>
      <c r="G6" s="947"/>
      <c r="H6" s="89" t="s">
        <v>1094</v>
      </c>
      <c r="J6" s="965" t="s">
        <v>1093</v>
      </c>
      <c r="K6" s="966"/>
      <c r="L6" s="967"/>
      <c r="M6" s="161"/>
    </row>
    <row r="7" spans="1:14" s="52" customFormat="1" ht="13.5" customHeight="1">
      <c r="A7" s="65"/>
      <c r="B7" s="47"/>
      <c r="C7" s="47"/>
      <c r="D7" s="47"/>
      <c r="E7" s="65"/>
      <c r="F7" s="66"/>
      <c r="G7" s="66"/>
      <c r="H7" s="66"/>
      <c r="L7" s="63"/>
      <c r="M7" s="161"/>
    </row>
    <row r="8" spans="1:14" s="52" customFormat="1" ht="13.5" customHeight="1">
      <c r="A8" s="78" t="s">
        <v>446</v>
      </c>
      <c r="B8" s="81"/>
      <c r="C8" s="81"/>
      <c r="D8" s="78" t="s">
        <v>1180</v>
      </c>
      <c r="E8" s="246"/>
      <c r="F8" s="107"/>
      <c r="G8" s="107"/>
      <c r="H8" s="78" t="s">
        <v>446</v>
      </c>
      <c r="I8" s="81"/>
      <c r="J8" s="81"/>
      <c r="K8" s="81"/>
      <c r="L8" s="78" t="s">
        <v>1180</v>
      </c>
      <c r="M8" s="226"/>
    </row>
    <row r="9" spans="1:14" s="52" customFormat="1" ht="13.5" customHeight="1">
      <c r="A9" s="88" t="s">
        <v>502</v>
      </c>
      <c r="B9" s="102"/>
      <c r="C9" s="237"/>
      <c r="D9" s="88" t="s">
        <v>502</v>
      </c>
      <c r="E9" s="98"/>
      <c r="F9" s="137"/>
      <c r="G9" s="81"/>
      <c r="H9" s="88" t="s">
        <v>502</v>
      </c>
      <c r="I9" s="81"/>
      <c r="J9" s="95" t="s">
        <v>693</v>
      </c>
      <c r="K9" s="81"/>
      <c r="L9" s="88" t="s">
        <v>502</v>
      </c>
      <c r="M9" s="95" t="s">
        <v>693</v>
      </c>
      <c r="N9" s="161"/>
    </row>
    <row r="10" spans="1:14" s="52" customFormat="1" ht="13.5" customHeight="1">
      <c r="A10" s="85" t="s">
        <v>443</v>
      </c>
      <c r="B10" s="102"/>
      <c r="C10" s="81"/>
      <c r="D10" s="85" t="s">
        <v>443</v>
      </c>
      <c r="E10" s="100"/>
      <c r="F10" s="137"/>
      <c r="G10" s="81"/>
      <c r="H10" s="85" t="s">
        <v>443</v>
      </c>
      <c r="I10" s="81"/>
      <c r="J10" s="95" t="s">
        <v>693</v>
      </c>
      <c r="K10" s="81"/>
      <c r="L10" s="85" t="s">
        <v>443</v>
      </c>
      <c r="M10" s="95" t="s">
        <v>693</v>
      </c>
      <c r="N10" s="161"/>
    </row>
    <row r="11" spans="1:14" s="52" customFormat="1" ht="13.5" customHeight="1">
      <c r="A11" s="52" t="s">
        <v>375</v>
      </c>
      <c r="B11" s="57"/>
      <c r="C11" s="237"/>
      <c r="D11" s="52" t="s">
        <v>1179</v>
      </c>
      <c r="E11" s="100"/>
      <c r="F11" s="137"/>
      <c r="G11" s="81"/>
      <c r="H11" s="52" t="s">
        <v>375</v>
      </c>
      <c r="I11" s="88"/>
      <c r="J11" s="95" t="s">
        <v>1150</v>
      </c>
      <c r="K11" s="81"/>
      <c r="L11" s="88" t="s">
        <v>1179</v>
      </c>
      <c r="M11" s="95" t="s">
        <v>1178</v>
      </c>
    </row>
    <row r="12" spans="1:14" s="52" customFormat="1" ht="13.5" customHeight="1">
      <c r="A12" s="88" t="s">
        <v>594</v>
      </c>
      <c r="B12" s="102"/>
      <c r="C12" s="81"/>
      <c r="D12" s="88" t="s">
        <v>594</v>
      </c>
      <c r="E12" s="102"/>
      <c r="F12" s="137"/>
      <c r="G12" s="81"/>
      <c r="H12" s="88" t="s">
        <v>594</v>
      </c>
      <c r="I12" s="81"/>
      <c r="J12" s="95" t="s">
        <v>693</v>
      </c>
      <c r="K12" s="81"/>
      <c r="L12" s="88" t="s">
        <v>594</v>
      </c>
      <c r="M12" s="95" t="s">
        <v>693</v>
      </c>
    </row>
    <row r="13" spans="1:14" s="52" customFormat="1" ht="13.5" customHeight="1">
      <c r="A13" s="85" t="s">
        <v>1164</v>
      </c>
      <c r="B13" s="104"/>
      <c r="C13" s="237"/>
      <c r="D13" s="85" t="s">
        <v>1164</v>
      </c>
      <c r="E13" s="102"/>
      <c r="F13" s="137"/>
      <c r="G13" s="81"/>
      <c r="H13" s="85" t="s">
        <v>1164</v>
      </c>
      <c r="I13" s="81"/>
      <c r="J13" s="95" t="s">
        <v>865</v>
      </c>
      <c r="K13" s="81"/>
      <c r="L13" s="85" t="s">
        <v>1164</v>
      </c>
      <c r="M13" s="95" t="s">
        <v>865</v>
      </c>
    </row>
    <row r="14" spans="1:14" s="52" customFormat="1" ht="13.5" customHeight="1">
      <c r="A14" s="52" t="s">
        <v>1163</v>
      </c>
      <c r="B14" s="102"/>
      <c r="C14" s="81"/>
      <c r="D14" s="88" t="s">
        <v>1163</v>
      </c>
      <c r="E14" s="102"/>
      <c r="F14" s="81"/>
      <c r="G14" s="81"/>
      <c r="H14" s="52" t="s">
        <v>1163</v>
      </c>
      <c r="I14" s="81"/>
      <c r="J14" s="95" t="s">
        <v>1162</v>
      </c>
      <c r="K14" s="81"/>
      <c r="L14" s="88" t="s">
        <v>1163</v>
      </c>
      <c r="M14" s="95" t="s">
        <v>1162</v>
      </c>
    </row>
    <row r="15" spans="1:14" s="52" customFormat="1" ht="13.5" customHeight="1">
      <c r="A15" s="81" t="s">
        <v>1177</v>
      </c>
      <c r="B15" s="104"/>
      <c r="C15" s="81"/>
      <c r="D15" s="81" t="s">
        <v>1176</v>
      </c>
      <c r="E15" s="102"/>
      <c r="F15" s="81"/>
      <c r="G15" s="81"/>
      <c r="H15" s="81" t="s">
        <v>461</v>
      </c>
      <c r="I15" s="81"/>
      <c r="J15" s="95" t="s">
        <v>693</v>
      </c>
      <c r="K15" s="81"/>
      <c r="L15" s="81" t="s">
        <v>1176</v>
      </c>
      <c r="M15" s="95" t="s">
        <v>693</v>
      </c>
    </row>
    <row r="16" spans="1:14" s="52" customFormat="1" ht="13.5" customHeight="1">
      <c r="A16" s="88" t="s">
        <v>1175</v>
      </c>
      <c r="B16" s="102"/>
      <c r="C16" s="81"/>
      <c r="D16" s="88" t="s">
        <v>1174</v>
      </c>
      <c r="E16" s="102"/>
      <c r="F16" s="81"/>
      <c r="G16" s="81"/>
      <c r="H16" s="88" t="s">
        <v>1175</v>
      </c>
      <c r="I16" s="81"/>
      <c r="J16" s="95" t="s">
        <v>693</v>
      </c>
      <c r="K16" s="81"/>
      <c r="L16" s="88" t="s">
        <v>1174</v>
      </c>
      <c r="M16" s="95" t="s">
        <v>1173</v>
      </c>
    </row>
    <row r="17" spans="1:13" s="52" customFormat="1" ht="13.5" customHeight="1">
      <c r="A17" s="85" t="s">
        <v>1172</v>
      </c>
      <c r="B17" s="102"/>
      <c r="C17" s="88"/>
      <c r="D17" s="85" t="s">
        <v>1171</v>
      </c>
      <c r="E17" s="102"/>
      <c r="F17" s="81"/>
      <c r="G17" s="81"/>
      <c r="H17" s="85" t="s">
        <v>1172</v>
      </c>
      <c r="I17" s="81"/>
      <c r="J17" s="95" t="s">
        <v>693</v>
      </c>
      <c r="K17" s="81"/>
      <c r="L17" s="85" t="s">
        <v>1171</v>
      </c>
      <c r="M17" s="95" t="s">
        <v>458</v>
      </c>
    </row>
    <row r="18" spans="1:13" s="52" customFormat="1" ht="13.5" customHeight="1">
      <c r="A18" s="52" t="s">
        <v>1161</v>
      </c>
      <c r="B18" s="102"/>
      <c r="C18" s="88"/>
      <c r="D18" s="88" t="s">
        <v>1170</v>
      </c>
      <c r="E18" s="102"/>
      <c r="F18" s="81"/>
      <c r="G18" s="81"/>
      <c r="H18" s="52" t="s">
        <v>1161</v>
      </c>
      <c r="I18" s="81"/>
      <c r="J18" s="95" t="s">
        <v>693</v>
      </c>
      <c r="K18" s="81"/>
      <c r="L18" s="88" t="s">
        <v>1170</v>
      </c>
      <c r="M18" s="95" t="s">
        <v>691</v>
      </c>
    </row>
    <row r="19" spans="1:13" s="52" customFormat="1" ht="13.5" customHeight="1">
      <c r="A19" s="52" t="s">
        <v>517</v>
      </c>
      <c r="B19" s="102"/>
      <c r="C19" s="88"/>
      <c r="D19" s="88" t="s">
        <v>1169</v>
      </c>
      <c r="E19" s="102"/>
      <c r="F19" s="212"/>
      <c r="G19" s="81"/>
      <c r="H19" s="52" t="s">
        <v>517</v>
      </c>
      <c r="I19" s="81"/>
      <c r="J19" s="95" t="s">
        <v>458</v>
      </c>
      <c r="K19" s="81"/>
      <c r="L19" s="88" t="s">
        <v>1169</v>
      </c>
      <c r="M19" s="95" t="s">
        <v>458</v>
      </c>
    </row>
    <row r="20" spans="1:13" s="52" customFormat="1" ht="13.5" customHeight="1">
      <c r="A20" s="52" t="s">
        <v>950</v>
      </c>
      <c r="B20" s="245"/>
      <c r="C20" s="88"/>
      <c r="D20" s="88" t="s">
        <v>1168</v>
      </c>
      <c r="E20" s="244"/>
      <c r="F20" s="105"/>
      <c r="G20" s="81"/>
      <c r="H20" s="52" t="s">
        <v>950</v>
      </c>
      <c r="I20" s="81"/>
      <c r="J20" s="95" t="s">
        <v>458</v>
      </c>
      <c r="K20" s="81"/>
      <c r="L20" s="88" t="s">
        <v>1168</v>
      </c>
      <c r="M20" s="95" t="s">
        <v>458</v>
      </c>
    </row>
    <row r="21" spans="1:13" s="52" customFormat="1" ht="13.5" customHeight="1">
      <c r="A21" s="52" t="s">
        <v>948</v>
      </c>
      <c r="B21" s="102"/>
      <c r="C21" s="88"/>
      <c r="D21" s="88" t="s">
        <v>1167</v>
      </c>
      <c r="E21" s="102"/>
      <c r="F21" s="81"/>
      <c r="G21" s="81"/>
      <c r="H21" s="52" t="s">
        <v>948</v>
      </c>
      <c r="I21" s="81"/>
      <c r="J21" s="95" t="s">
        <v>693</v>
      </c>
      <c r="K21" s="81"/>
      <c r="L21" s="88" t="s">
        <v>1167</v>
      </c>
      <c r="M21" s="95" t="s">
        <v>458</v>
      </c>
    </row>
    <row r="22" spans="1:13" s="52" customFormat="1" ht="13.5" customHeight="1">
      <c r="B22" s="243"/>
      <c r="C22" s="88"/>
      <c r="D22" s="88"/>
      <c r="E22" s="81"/>
      <c r="F22" s="81"/>
      <c r="G22" s="81"/>
      <c r="I22" s="81"/>
      <c r="J22" s="81"/>
      <c r="K22" s="81"/>
      <c r="L22" s="88"/>
      <c r="M22" s="226"/>
    </row>
    <row r="23" spans="1:13" s="52" customFormat="1" ht="13.5" customHeight="1">
      <c r="A23" s="78" t="s">
        <v>1166</v>
      </c>
      <c r="B23" s="224"/>
      <c r="C23" s="88"/>
      <c r="D23" s="78" t="s">
        <v>1165</v>
      </c>
      <c r="E23" s="88"/>
      <c r="F23" s="81"/>
      <c r="G23" s="81"/>
      <c r="H23" s="78" t="s">
        <v>1166</v>
      </c>
      <c r="I23" s="81"/>
      <c r="J23" s="128"/>
      <c r="K23" s="81"/>
      <c r="L23" s="78" t="s">
        <v>1165</v>
      </c>
      <c r="M23" s="226"/>
    </row>
    <row r="24" spans="1:13" s="52" customFormat="1" ht="13.5" customHeight="1">
      <c r="A24" s="88" t="s">
        <v>502</v>
      </c>
      <c r="B24" s="104"/>
      <c r="C24" s="88"/>
      <c r="D24" s="85" t="s">
        <v>502</v>
      </c>
      <c r="E24" s="102"/>
      <c r="F24" s="81"/>
      <c r="G24" s="81"/>
      <c r="H24" s="88" t="s">
        <v>502</v>
      </c>
      <c r="I24" s="81"/>
      <c r="J24" s="95" t="s">
        <v>693</v>
      </c>
      <c r="K24" s="81"/>
      <c r="L24" s="85" t="s">
        <v>502</v>
      </c>
      <c r="M24" s="95" t="s">
        <v>693</v>
      </c>
    </row>
    <row r="25" spans="1:13" s="52" customFormat="1" ht="13.5" customHeight="1">
      <c r="A25" s="85" t="s">
        <v>443</v>
      </c>
      <c r="B25" s="229"/>
      <c r="C25" s="88"/>
      <c r="D25" s="52" t="s">
        <v>375</v>
      </c>
      <c r="E25" s="57"/>
      <c r="F25" s="81"/>
      <c r="G25" s="81"/>
      <c r="H25" s="85" t="s">
        <v>443</v>
      </c>
      <c r="I25" s="81"/>
      <c r="J25" s="95" t="s">
        <v>693</v>
      </c>
      <c r="K25" s="81"/>
      <c r="L25" s="85" t="s">
        <v>1164</v>
      </c>
      <c r="M25" s="95" t="s">
        <v>865</v>
      </c>
    </row>
    <row r="26" spans="1:13" s="52" customFormat="1" ht="13.5" customHeight="1">
      <c r="A26" s="52" t="s">
        <v>375</v>
      </c>
      <c r="B26" s="102"/>
      <c r="C26" s="88"/>
      <c r="D26" s="85" t="s">
        <v>594</v>
      </c>
      <c r="E26" s="102"/>
      <c r="F26" s="88"/>
      <c r="G26" s="81"/>
      <c r="H26" s="52" t="s">
        <v>375</v>
      </c>
      <c r="I26" s="81"/>
      <c r="J26" s="95" t="s">
        <v>1150</v>
      </c>
      <c r="K26" s="81"/>
      <c r="L26" s="85" t="s">
        <v>594</v>
      </c>
      <c r="M26" s="95" t="s">
        <v>693</v>
      </c>
    </row>
    <row r="27" spans="1:13" s="52" customFormat="1" ht="13.5" customHeight="1">
      <c r="A27" s="88" t="s">
        <v>594</v>
      </c>
      <c r="B27" s="104"/>
      <c r="C27" s="88"/>
      <c r="D27" s="85" t="s">
        <v>1164</v>
      </c>
      <c r="E27" s="102"/>
      <c r="F27" s="88"/>
      <c r="G27" s="81"/>
      <c r="H27" s="88" t="s">
        <v>594</v>
      </c>
      <c r="I27" s="81"/>
      <c r="J27" s="95" t="s">
        <v>693</v>
      </c>
      <c r="K27" s="81"/>
      <c r="L27" s="85" t="s">
        <v>466</v>
      </c>
      <c r="M27" s="95" t="s">
        <v>865</v>
      </c>
    </row>
    <row r="28" spans="1:13" s="52" customFormat="1" ht="13.5" customHeight="1">
      <c r="A28" s="85" t="s">
        <v>1164</v>
      </c>
      <c r="B28" s="102"/>
      <c r="C28" s="88"/>
      <c r="D28" s="85" t="s">
        <v>718</v>
      </c>
      <c r="E28" s="102"/>
      <c r="F28" s="88"/>
      <c r="G28" s="88"/>
      <c r="H28" s="85" t="s">
        <v>1164</v>
      </c>
      <c r="I28" s="81"/>
      <c r="J28" s="95" t="s">
        <v>865</v>
      </c>
      <c r="K28" s="81"/>
      <c r="L28" s="85" t="s">
        <v>718</v>
      </c>
      <c r="M28" s="95" t="s">
        <v>693</v>
      </c>
    </row>
    <row r="29" spans="1:13" s="42" customFormat="1" ht="13.5" customHeight="1">
      <c r="A29" s="52" t="s">
        <v>1163</v>
      </c>
      <c r="B29" s="102"/>
      <c r="C29" s="88"/>
      <c r="D29" s="85" t="s">
        <v>483</v>
      </c>
      <c r="E29" s="102"/>
      <c r="F29" s="81"/>
      <c r="G29" s="88"/>
      <c r="H29" s="52" t="s">
        <v>1163</v>
      </c>
      <c r="I29" s="81"/>
      <c r="J29" s="95" t="s">
        <v>1162</v>
      </c>
      <c r="K29" s="141"/>
      <c r="L29" s="85" t="s">
        <v>483</v>
      </c>
      <c r="M29" s="95" t="s">
        <v>693</v>
      </c>
    </row>
    <row r="30" spans="1:13" s="42" customFormat="1" ht="13.5" customHeight="1">
      <c r="A30" s="52" t="s">
        <v>1161</v>
      </c>
      <c r="B30" s="102"/>
      <c r="C30" s="88"/>
      <c r="D30" s="45"/>
      <c r="E30" s="45"/>
      <c r="F30" s="81"/>
      <c r="G30" s="88"/>
      <c r="H30" s="52" t="s">
        <v>1161</v>
      </c>
      <c r="I30" s="81"/>
      <c r="J30" s="95" t="s">
        <v>693</v>
      </c>
      <c r="K30" s="141"/>
      <c r="L30" s="45"/>
      <c r="M30" s="141"/>
    </row>
    <row r="31" spans="1:13" s="42" customFormat="1" ht="13.5" customHeight="1">
      <c r="A31" s="85" t="s">
        <v>1159</v>
      </c>
      <c r="B31" s="102"/>
      <c r="C31" s="88"/>
      <c r="D31" s="78" t="s">
        <v>1160</v>
      </c>
      <c r="E31" s="81"/>
      <c r="F31" s="81"/>
      <c r="G31" s="88"/>
      <c r="H31" s="85" t="s">
        <v>1159</v>
      </c>
      <c r="I31" s="143"/>
      <c r="J31" s="95" t="s">
        <v>693</v>
      </c>
      <c r="K31" s="141"/>
      <c r="L31" s="78" t="s">
        <v>1160</v>
      </c>
      <c r="M31" s="141"/>
    </row>
    <row r="32" spans="1:13" s="41" customFormat="1" ht="13.5" customHeight="1">
      <c r="A32" s="85" t="s">
        <v>1158</v>
      </c>
      <c r="B32" s="229"/>
      <c r="C32" s="81"/>
      <c r="D32" s="85" t="s">
        <v>1159</v>
      </c>
      <c r="E32" s="102"/>
      <c r="F32" s="81"/>
      <c r="G32" s="81"/>
      <c r="H32" s="85" t="s">
        <v>1158</v>
      </c>
      <c r="I32" s="143"/>
      <c r="J32" s="95" t="s">
        <v>693</v>
      </c>
      <c r="K32" s="141"/>
      <c r="L32" s="85" t="s">
        <v>1159</v>
      </c>
      <c r="M32" s="95" t="s">
        <v>693</v>
      </c>
    </row>
    <row r="33" spans="1:14" s="41" customFormat="1" ht="13.5" customHeight="1">
      <c r="A33" s="85" t="s">
        <v>1157</v>
      </c>
      <c r="B33" s="102"/>
      <c r="C33" s="81"/>
      <c r="D33" s="85" t="s">
        <v>1158</v>
      </c>
      <c r="E33" s="242"/>
      <c r="F33" s="81"/>
      <c r="G33" s="81"/>
      <c r="H33" s="85" t="s">
        <v>1157</v>
      </c>
      <c r="I33" s="143"/>
      <c r="J33" s="165" t="s">
        <v>1150</v>
      </c>
      <c r="K33" s="141"/>
      <c r="L33" s="85" t="s">
        <v>1158</v>
      </c>
      <c r="M33" s="95" t="s">
        <v>693</v>
      </c>
    </row>
    <row r="34" spans="1:14" s="41" customFormat="1" ht="13.5" customHeight="1">
      <c r="A34" s="85" t="s">
        <v>1156</v>
      </c>
      <c r="B34" s="241"/>
      <c r="C34" s="81"/>
      <c r="D34" s="85" t="s">
        <v>1157</v>
      </c>
      <c r="E34" s="102"/>
      <c r="F34" s="81"/>
      <c r="G34" s="81"/>
      <c r="H34" s="85" t="s">
        <v>1156</v>
      </c>
      <c r="I34" s="143"/>
      <c r="J34" s="95" t="s">
        <v>693</v>
      </c>
      <c r="K34" s="141"/>
      <c r="L34" s="85" t="s">
        <v>1157</v>
      </c>
      <c r="M34" s="165" t="s">
        <v>1150</v>
      </c>
    </row>
    <row r="35" spans="1:14" s="42" customFormat="1" ht="13.5" customHeight="1">
      <c r="A35" s="41" t="s">
        <v>1155</v>
      </c>
      <c r="B35" s="102"/>
      <c r="C35" s="81"/>
      <c r="D35" s="85" t="s">
        <v>1156</v>
      </c>
      <c r="E35" s="102"/>
      <c r="F35" s="81"/>
      <c r="G35" s="81"/>
      <c r="H35" s="41" t="s">
        <v>1155</v>
      </c>
      <c r="I35" s="143"/>
      <c r="J35" s="87" t="s">
        <v>458</v>
      </c>
      <c r="K35" s="81"/>
      <c r="L35" s="85" t="s">
        <v>1156</v>
      </c>
      <c r="M35" s="95" t="s">
        <v>693</v>
      </c>
      <c r="N35" s="52"/>
    </row>
    <row r="36" spans="1:14" ht="13.5" customHeight="1">
      <c r="A36" s="41" t="s">
        <v>1153</v>
      </c>
      <c r="B36" s="102"/>
      <c r="C36" s="81"/>
      <c r="D36" s="44" t="s">
        <v>1155</v>
      </c>
      <c r="E36" s="102"/>
      <c r="F36" s="81"/>
      <c r="G36" s="81"/>
      <c r="H36" s="41" t="s">
        <v>1153</v>
      </c>
      <c r="I36" s="143"/>
      <c r="J36" s="95" t="s">
        <v>693</v>
      </c>
      <c r="K36" s="127"/>
      <c r="L36" s="44" t="s">
        <v>1155</v>
      </c>
      <c r="M36" s="87" t="s">
        <v>458</v>
      </c>
      <c r="N36" s="52"/>
    </row>
    <row r="37" spans="1:14" ht="13.5" customHeight="1">
      <c r="A37" s="85" t="s">
        <v>1154</v>
      </c>
      <c r="B37" s="229"/>
      <c r="C37" s="237"/>
      <c r="D37" s="44" t="s">
        <v>1153</v>
      </c>
      <c r="E37" s="102"/>
      <c r="F37" s="81"/>
      <c r="G37" s="237"/>
      <c r="H37" s="85" t="s">
        <v>1154</v>
      </c>
      <c r="I37" s="46"/>
      <c r="J37" s="95" t="s">
        <v>693</v>
      </c>
      <c r="K37" s="127"/>
      <c r="L37" s="44" t="s">
        <v>1153</v>
      </c>
      <c r="M37" s="95" t="s">
        <v>693</v>
      </c>
      <c r="N37" s="52"/>
    </row>
    <row r="38" spans="1:14" ht="13.5" customHeight="1">
      <c r="A38" s="85" t="s">
        <v>1152</v>
      </c>
      <c r="B38" s="102"/>
      <c r="C38" s="237"/>
      <c r="D38" s="85" t="s">
        <v>340</v>
      </c>
      <c r="E38" s="102"/>
      <c r="F38" s="81"/>
      <c r="G38" s="237"/>
      <c r="H38" s="85" t="s">
        <v>1152</v>
      </c>
      <c r="I38" s="127"/>
      <c r="J38" s="95" t="s">
        <v>693</v>
      </c>
      <c r="K38" s="81"/>
      <c r="L38" s="85" t="s">
        <v>340</v>
      </c>
      <c r="M38" s="165" t="s">
        <v>691</v>
      </c>
      <c r="N38" s="52"/>
    </row>
    <row r="39" spans="1:14" ht="13.5" customHeight="1">
      <c r="A39" s="85" t="s">
        <v>1151</v>
      </c>
      <c r="B39" s="104"/>
      <c r="C39" s="237"/>
      <c r="D39" s="44"/>
      <c r="E39" s="44"/>
      <c r="F39" s="237"/>
      <c r="G39" s="237"/>
      <c r="H39" s="85" t="s">
        <v>1151</v>
      </c>
      <c r="I39" s="127"/>
      <c r="J39" s="165" t="s">
        <v>1150</v>
      </c>
      <c r="K39" s="85"/>
      <c r="L39" s="44"/>
      <c r="M39" s="141"/>
      <c r="N39" s="52"/>
    </row>
    <row r="40" spans="1:14" ht="13.5" customHeight="1">
      <c r="A40" s="85" t="s">
        <v>1149</v>
      </c>
      <c r="B40" s="104"/>
      <c r="C40" s="237"/>
      <c r="D40" s="78" t="s">
        <v>327</v>
      </c>
      <c r="E40" s="81"/>
      <c r="F40" s="127"/>
      <c r="G40" s="237"/>
      <c r="H40" s="85" t="s">
        <v>1149</v>
      </c>
      <c r="I40" s="81"/>
      <c r="J40" s="95" t="s">
        <v>693</v>
      </c>
      <c r="K40" s="128"/>
      <c r="L40" s="78" t="s">
        <v>327</v>
      </c>
      <c r="M40" s="141"/>
      <c r="N40" s="52"/>
    </row>
    <row r="41" spans="1:14" ht="13.5" customHeight="1">
      <c r="A41" s="41" t="s">
        <v>1148</v>
      </c>
      <c r="B41" s="102"/>
      <c r="C41" s="44"/>
      <c r="D41" s="989" t="s">
        <v>1147</v>
      </c>
      <c r="E41" s="1053"/>
      <c r="F41" s="44"/>
      <c r="G41" s="237"/>
      <c r="H41" s="41" t="s">
        <v>1148</v>
      </c>
      <c r="I41" s="81"/>
      <c r="J41" s="87" t="s">
        <v>458</v>
      </c>
      <c r="K41" s="128"/>
      <c r="L41" s="989" t="s">
        <v>1147</v>
      </c>
      <c r="M41" s="972" t="s">
        <v>1146</v>
      </c>
      <c r="N41" s="52"/>
    </row>
    <row r="42" spans="1:14" ht="13.5" customHeight="1">
      <c r="A42" s="41" t="s">
        <v>1145</v>
      </c>
      <c r="B42" s="102"/>
      <c r="C42" s="44"/>
      <c r="D42" s="989"/>
      <c r="E42" s="1054"/>
      <c r="F42" s="44"/>
      <c r="G42" s="237"/>
      <c r="H42" s="41" t="s">
        <v>1145</v>
      </c>
      <c r="I42" s="81"/>
      <c r="J42" s="95" t="s">
        <v>693</v>
      </c>
      <c r="K42" s="128"/>
      <c r="L42" s="989"/>
      <c r="M42" s="974"/>
      <c r="N42" s="52"/>
    </row>
    <row r="43" spans="1:14" ht="13.5" customHeight="1">
      <c r="G43" s="237"/>
      <c r="H43" s="78"/>
      <c r="I43" s="189"/>
      <c r="J43" s="141"/>
      <c r="K43" s="128"/>
      <c r="L43" s="127"/>
      <c r="M43" s="141"/>
      <c r="N43" s="52"/>
    </row>
    <row r="44" spans="1:14" ht="13.5" customHeight="1">
      <c r="A44" s="78" t="s">
        <v>413</v>
      </c>
      <c r="B44" s="44"/>
      <c r="C44" s="81"/>
      <c r="D44" s="44"/>
      <c r="E44" s="44"/>
      <c r="F44" s="81"/>
      <c r="G44" s="237"/>
      <c r="H44" s="78" t="s">
        <v>413</v>
      </c>
      <c r="I44" s="81"/>
      <c r="J44" s="141"/>
      <c r="K44" s="141"/>
      <c r="L44" s="141"/>
      <c r="M44" s="141"/>
      <c r="N44" s="52"/>
    </row>
    <row r="45" spans="1:14" ht="13.5" customHeight="1">
      <c r="A45" s="81" t="s">
        <v>412</v>
      </c>
      <c r="B45" s="224"/>
      <c r="C45" s="224"/>
      <c r="D45" s="240"/>
      <c r="E45" s="240"/>
      <c r="F45" s="224"/>
      <c r="G45" s="237"/>
      <c r="H45" s="81" t="s">
        <v>412</v>
      </c>
      <c r="I45" s="81"/>
      <c r="J45" s="149" t="s">
        <v>943</v>
      </c>
      <c r="K45" s="239"/>
      <c r="L45" s="239"/>
      <c r="M45" s="238"/>
      <c r="N45" s="52"/>
    </row>
    <row r="46" spans="1:14" ht="12.75" customHeight="1">
      <c r="A46" s="234"/>
      <c r="B46" s="234"/>
      <c r="C46" s="234"/>
      <c r="D46" s="236"/>
      <c r="E46" s="236"/>
      <c r="F46" s="236"/>
      <c r="G46" s="237"/>
      <c r="H46" s="85"/>
      <c r="I46" s="81"/>
      <c r="J46" s="128"/>
      <c r="K46" s="128"/>
      <c r="L46" s="189"/>
      <c r="M46" s="141"/>
      <c r="N46" s="52"/>
    </row>
    <row r="47" spans="1:14">
      <c r="A47" s="234" t="s">
        <v>1456</v>
      </c>
      <c r="B47" s="234"/>
      <c r="C47" s="234"/>
      <c r="D47" s="236"/>
      <c r="E47" s="236"/>
      <c r="F47" s="236"/>
      <c r="G47" s="235"/>
      <c r="H47" s="81" t="s">
        <v>1456</v>
      </c>
      <c r="I47" s="81"/>
      <c r="J47" s="258" t="s">
        <v>1457</v>
      </c>
      <c r="K47" s="239"/>
      <c r="L47" s="239"/>
      <c r="M47" s="238"/>
      <c r="N47" s="52"/>
    </row>
    <row r="48" spans="1:14">
      <c r="A48" s="234"/>
      <c r="B48" s="234"/>
      <c r="C48" s="234"/>
      <c r="D48" s="206"/>
      <c r="E48" s="206"/>
      <c r="F48" s="234"/>
      <c r="G48" s="44"/>
      <c r="H48" s="85"/>
      <c r="I48" s="81"/>
      <c r="J48" s="128"/>
      <c r="K48" s="128"/>
      <c r="L48" s="127"/>
      <c r="M48" s="127"/>
    </row>
    <row r="49" spans="4:13" s="40" customFormat="1">
      <c r="D49" s="117"/>
      <c r="E49" s="117"/>
      <c r="F49" s="117"/>
      <c r="G49" s="41"/>
      <c r="H49" s="41"/>
      <c r="I49" s="45"/>
      <c r="J49" s="45"/>
      <c r="K49" s="45"/>
      <c r="L49" s="45"/>
      <c r="M49" s="45"/>
    </row>
    <row r="50" spans="4:13" s="40" customFormat="1">
      <c r="D50" s="117"/>
      <c r="E50" s="117"/>
      <c r="F50" s="117"/>
      <c r="G50" s="41"/>
      <c r="H50" s="41"/>
    </row>
  </sheetData>
  <mergeCells count="12">
    <mergeCell ref="E41:E42"/>
    <mergeCell ref="L41:L42"/>
    <mergeCell ref="M41:M42"/>
    <mergeCell ref="B3:G3"/>
    <mergeCell ref="J3:L3"/>
    <mergeCell ref="B4:G4"/>
    <mergeCell ref="J4:L4"/>
    <mergeCell ref="B5:G5"/>
    <mergeCell ref="J5:L5"/>
    <mergeCell ref="C6:G6"/>
    <mergeCell ref="J6:L6"/>
    <mergeCell ref="D41:D42"/>
  </mergeCells>
  <phoneticPr fontId="2" type="noConversion"/>
  <pageMargins left="0.5" right="0.5" top="1" bottom="0.5" header="0.5" footer="0.5"/>
  <pageSetup scale="97" orientation="portrait" horizontalDpi="4294967292" verticalDpi="4294967292"/>
  <headerFooter>
    <oddHeader>&amp;L&amp;"Optima,Bold"7.3 REFRIGERATION EQUIPMENT&amp;"Optima,Regular"&amp;8
Commercial Building Energy Audit Sample Forms
Copyright 2011, Rocky Mountain Institute www.rmi.org&amp;R&amp;G</oddHeader>
  </headerFooter>
  <rowBreaks count="1" manualBreakCount="1">
    <brk id="49" max="16383" man="1"/>
  </rowBreaks>
  <legacyDrawingHF r:id="rId1"/>
  <extLst>
    <ext xmlns:mx="http://schemas.microsoft.com/office/mac/excel/2008/main" uri="{64002731-A6B0-56B0-2670-7721B7C09600}">
      <mx:PLV Mode="1"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view="pageLayout" workbookViewId="0">
      <selection activeCell="A47" sqref="A47"/>
    </sheetView>
  </sheetViews>
  <sheetFormatPr baseColWidth="10" defaultColWidth="11" defaultRowHeight="14" x14ac:dyDescent="0"/>
  <cols>
    <col min="1" max="1" width="22.42578125" style="41" customWidth="1"/>
    <col min="2" max="2" width="7.5703125" style="41" customWidth="1"/>
    <col min="3" max="3" width="4.42578125" style="41" customWidth="1"/>
    <col min="4" max="4" width="18.85546875" style="41" customWidth="1"/>
    <col min="5" max="5" width="11.7109375" style="41" customWidth="1"/>
    <col min="6" max="6" width="7.5703125" style="41" customWidth="1"/>
    <col min="7" max="7" width="4.140625" style="41" customWidth="1"/>
    <col min="8" max="8" width="10" style="41" customWidth="1"/>
    <col min="9" max="9" width="7.28515625" style="40" customWidth="1"/>
    <col min="10" max="10" width="12.28515625" style="40" customWidth="1"/>
    <col min="11" max="11" width="11.140625" style="40" customWidth="1"/>
    <col min="12" max="12" width="1.5703125" style="40" customWidth="1"/>
    <col min="13" max="13" width="15.7109375" style="40" customWidth="1"/>
    <col min="14" max="14" width="18.42578125" style="40" customWidth="1"/>
    <col min="15" max="16384" width="11" style="40"/>
  </cols>
  <sheetData>
    <row r="1" spans="1:14" s="42" customFormat="1" ht="22" customHeight="1">
      <c r="A1" s="74" t="s">
        <v>1462</v>
      </c>
      <c r="B1" s="41"/>
      <c r="C1" s="41"/>
      <c r="D1" s="41"/>
      <c r="E1" s="50"/>
      <c r="F1" s="47"/>
      <c r="G1" s="47"/>
      <c r="H1" s="118" t="s">
        <v>1463</v>
      </c>
    </row>
    <row r="2" spans="1:14" s="42" customFormat="1" ht="13.5" customHeight="1">
      <c r="A2" s="55" t="s">
        <v>409</v>
      </c>
      <c r="B2" s="41"/>
      <c r="C2" s="41"/>
      <c r="D2" s="41"/>
      <c r="E2" s="47"/>
      <c r="F2" s="47"/>
      <c r="G2" s="72"/>
      <c r="H2" s="55" t="s">
        <v>409</v>
      </c>
      <c r="J2" s="145"/>
      <c r="K2" s="145"/>
      <c r="M2" s="110" t="s">
        <v>575</v>
      </c>
    </row>
    <row r="3" spans="1:14" s="42" customFormat="1" ht="13.5" customHeight="1">
      <c r="A3" s="117" t="s">
        <v>475</v>
      </c>
      <c r="B3" s="998"/>
      <c r="C3" s="999"/>
      <c r="D3" s="999"/>
      <c r="E3" s="999"/>
      <c r="F3" s="999"/>
      <c r="G3" s="1000"/>
      <c r="H3" s="117" t="s">
        <v>475</v>
      </c>
      <c r="J3" s="965" t="s">
        <v>474</v>
      </c>
      <c r="K3" s="967"/>
      <c r="M3" s="52" t="s">
        <v>674</v>
      </c>
      <c r="N3" s="166" t="s">
        <v>555</v>
      </c>
    </row>
    <row r="4" spans="1:14" s="52" customFormat="1" ht="13.5" customHeight="1">
      <c r="A4" s="117" t="s">
        <v>1098</v>
      </c>
      <c r="B4" s="998"/>
      <c r="C4" s="999"/>
      <c r="D4" s="999"/>
      <c r="E4" s="999"/>
      <c r="F4" s="999"/>
      <c r="G4" s="1000"/>
      <c r="H4" s="117" t="s">
        <v>1098</v>
      </c>
      <c r="J4" s="965" t="s">
        <v>1119</v>
      </c>
      <c r="K4" s="967"/>
      <c r="M4" s="52" t="s">
        <v>647</v>
      </c>
      <c r="N4" s="166" t="s">
        <v>1118</v>
      </c>
    </row>
    <row r="5" spans="1:14" s="52" customFormat="1" ht="13.5" customHeight="1">
      <c r="A5" s="117" t="s">
        <v>471</v>
      </c>
      <c r="B5" s="968"/>
      <c r="C5" s="969"/>
      <c r="D5" s="61" t="s">
        <v>1117</v>
      </c>
      <c r="E5" s="956"/>
      <c r="F5" s="956"/>
      <c r="G5" s="956"/>
      <c r="H5" s="117" t="s">
        <v>471</v>
      </c>
      <c r="J5" s="965" t="s">
        <v>876</v>
      </c>
      <c r="K5" s="967"/>
      <c r="M5" s="52" t="s">
        <v>646</v>
      </c>
      <c r="N5" s="166" t="s">
        <v>1116</v>
      </c>
    </row>
    <row r="6" spans="1:14" s="52" customFormat="1" ht="13.5" customHeight="1">
      <c r="A6" s="53" t="s">
        <v>468</v>
      </c>
      <c r="B6" s="968"/>
      <c r="C6" s="969"/>
      <c r="D6" s="61" t="s">
        <v>1115</v>
      </c>
      <c r="E6" s="956"/>
      <c r="F6" s="956"/>
      <c r="G6" s="956"/>
      <c r="H6" s="53" t="s">
        <v>468</v>
      </c>
      <c r="J6" s="965" t="s">
        <v>1095</v>
      </c>
      <c r="K6" s="967"/>
      <c r="M6" s="52" t="s">
        <v>644</v>
      </c>
      <c r="N6" s="166" t="s">
        <v>555</v>
      </c>
    </row>
    <row r="7" spans="1:14" s="52" customFormat="1" ht="13.5" customHeight="1">
      <c r="A7" s="65"/>
      <c r="B7" s="47"/>
      <c r="C7" s="47"/>
      <c r="D7" s="47"/>
      <c r="E7" s="65"/>
      <c r="F7" s="66"/>
      <c r="G7" s="66"/>
      <c r="H7" s="53" t="s">
        <v>1114</v>
      </c>
      <c r="J7" s="965" t="s">
        <v>1113</v>
      </c>
      <c r="K7" s="967"/>
    </row>
    <row r="8" spans="1:14" s="52" customFormat="1" ht="13.5" customHeight="1">
      <c r="A8" s="110" t="s">
        <v>1234</v>
      </c>
      <c r="C8" s="63"/>
      <c r="D8" s="84" t="s">
        <v>463</v>
      </c>
      <c r="E8" s="65"/>
      <c r="F8" s="64"/>
      <c r="G8" s="64"/>
      <c r="H8" s="53" t="s">
        <v>1112</v>
      </c>
      <c r="J8" s="965" t="s">
        <v>1111</v>
      </c>
      <c r="K8" s="967"/>
      <c r="M8" s="110" t="s">
        <v>962</v>
      </c>
    </row>
    <row r="9" spans="1:14" s="52" customFormat="1" ht="13.5" customHeight="1">
      <c r="A9" s="52" t="s">
        <v>375</v>
      </c>
      <c r="B9" s="57"/>
      <c r="C9" s="140"/>
      <c r="E9" s="56" t="s">
        <v>490</v>
      </c>
      <c r="F9" s="1027" t="s">
        <v>489</v>
      </c>
      <c r="G9" s="1027"/>
      <c r="H9" s="66"/>
      <c r="M9" s="63" t="s">
        <v>961</v>
      </c>
      <c r="N9" s="166" t="s">
        <v>1236</v>
      </c>
    </row>
    <row r="10" spans="1:14" s="52" customFormat="1" ht="13.5" customHeight="1">
      <c r="A10" s="52" t="s">
        <v>1232</v>
      </c>
      <c r="B10" s="57"/>
      <c r="C10" s="63"/>
      <c r="D10" s="52" t="s">
        <v>1235</v>
      </c>
      <c r="E10" s="56"/>
      <c r="F10" s="1027"/>
      <c r="G10" s="1027"/>
      <c r="H10" s="110" t="s">
        <v>1234</v>
      </c>
      <c r="M10" s="251" t="s">
        <v>765</v>
      </c>
      <c r="N10" s="992" t="s">
        <v>764</v>
      </c>
    </row>
    <row r="11" spans="1:14" s="52" customFormat="1" ht="13.5" customHeight="1">
      <c r="A11" s="52" t="s">
        <v>1020</v>
      </c>
      <c r="B11" s="57"/>
      <c r="C11" s="140"/>
      <c r="D11" s="153" t="s">
        <v>687</v>
      </c>
      <c r="E11" s="155"/>
      <c r="F11" s="1027"/>
      <c r="G11" s="1027"/>
      <c r="H11" s="52" t="s">
        <v>375</v>
      </c>
      <c r="J11" s="965" t="s">
        <v>1082</v>
      </c>
      <c r="K11" s="967"/>
      <c r="M11" s="251"/>
      <c r="N11" s="992"/>
    </row>
    <row r="12" spans="1:14" s="52" customFormat="1" ht="13.5" customHeight="1">
      <c r="C12" s="63"/>
      <c r="D12" s="153" t="s">
        <v>1233</v>
      </c>
      <c r="E12" s="155"/>
      <c r="F12" s="1027"/>
      <c r="G12" s="1027"/>
      <c r="H12" s="52" t="s">
        <v>1232</v>
      </c>
      <c r="J12" s="965" t="s">
        <v>1231</v>
      </c>
      <c r="K12" s="967"/>
      <c r="M12" s="89" t="s">
        <v>759</v>
      </c>
      <c r="N12" s="992" t="s">
        <v>1229</v>
      </c>
    </row>
    <row r="13" spans="1:14" s="52" customFormat="1" ht="13.5" customHeight="1">
      <c r="A13" s="55" t="s">
        <v>1228</v>
      </c>
      <c r="B13" s="63"/>
      <c r="C13" s="140"/>
      <c r="D13" s="153" t="s">
        <v>678</v>
      </c>
      <c r="E13" s="155"/>
      <c r="F13" s="1027"/>
      <c r="G13" s="1027"/>
      <c r="H13" s="52" t="s">
        <v>1020</v>
      </c>
      <c r="J13" s="965" t="s">
        <v>1230</v>
      </c>
      <c r="K13" s="967"/>
      <c r="N13" s="992"/>
    </row>
    <row r="14" spans="1:14" s="52" customFormat="1" ht="13.5" customHeight="1">
      <c r="A14" s="89" t="s">
        <v>502</v>
      </c>
      <c r="B14" s="99"/>
      <c r="C14" s="63"/>
      <c r="D14" s="153" t="s">
        <v>484</v>
      </c>
      <c r="E14" s="159"/>
      <c r="F14" s="1027"/>
      <c r="G14" s="1027"/>
      <c r="M14" s="89" t="s">
        <v>755</v>
      </c>
      <c r="N14" s="992" t="s">
        <v>1229</v>
      </c>
    </row>
    <row r="15" spans="1:14" s="52" customFormat="1" ht="13.5" customHeight="1">
      <c r="A15" s="89" t="s">
        <v>594</v>
      </c>
      <c r="B15" s="57"/>
      <c r="C15" s="63"/>
      <c r="D15" s="52" t="s">
        <v>621</v>
      </c>
      <c r="E15" s="155"/>
      <c r="F15" s="1027"/>
      <c r="G15" s="1027"/>
      <c r="H15" s="55" t="s">
        <v>1228</v>
      </c>
      <c r="J15" s="63"/>
      <c r="K15" s="63"/>
      <c r="N15" s="992"/>
    </row>
    <row r="16" spans="1:14" s="52" customFormat="1" ht="13.5" customHeight="1">
      <c r="A16" s="89" t="s">
        <v>1164</v>
      </c>
      <c r="B16" s="57"/>
      <c r="C16" s="63"/>
      <c r="D16" s="153" t="s">
        <v>1227</v>
      </c>
      <c r="E16" s="155"/>
      <c r="F16" s="1027"/>
      <c r="G16" s="1027"/>
      <c r="H16" s="89" t="s">
        <v>502</v>
      </c>
      <c r="J16" s="965" t="s">
        <v>1224</v>
      </c>
      <c r="K16" s="967"/>
      <c r="M16" s="84" t="s">
        <v>1205</v>
      </c>
      <c r="N16" s="63"/>
    </row>
    <row r="17" spans="1:14" s="52" customFormat="1" ht="13.5" customHeight="1">
      <c r="A17" s="89" t="s">
        <v>718</v>
      </c>
      <c r="B17" s="99"/>
      <c r="D17" s="153" t="s">
        <v>514</v>
      </c>
      <c r="E17" s="56" t="s">
        <v>513</v>
      </c>
      <c r="F17" s="1027"/>
      <c r="G17" s="1027"/>
      <c r="H17" s="89" t="s">
        <v>594</v>
      </c>
      <c r="J17" s="965" t="s">
        <v>1224</v>
      </c>
      <c r="K17" s="967"/>
      <c r="M17" s="63" t="s">
        <v>375</v>
      </c>
      <c r="N17" s="166" t="s">
        <v>1202</v>
      </c>
    </row>
    <row r="18" spans="1:14" s="52" customFormat="1" ht="13.5" customHeight="1">
      <c r="A18" s="89" t="s">
        <v>483</v>
      </c>
      <c r="B18" s="57"/>
      <c r="D18" s="153" t="s">
        <v>1226</v>
      </c>
      <c r="E18" s="155"/>
      <c r="F18" s="1027"/>
      <c r="G18" s="1027"/>
      <c r="H18" s="89" t="s">
        <v>1164</v>
      </c>
      <c r="J18" s="965" t="s">
        <v>1224</v>
      </c>
      <c r="K18" s="967"/>
      <c r="M18" s="52" t="s">
        <v>845</v>
      </c>
      <c r="N18" s="166" t="s">
        <v>1218</v>
      </c>
    </row>
    <row r="19" spans="1:14" s="52" customFormat="1" ht="13.5" customHeight="1">
      <c r="A19" s="89"/>
      <c r="B19" s="140"/>
      <c r="D19" s="153" t="s">
        <v>1225</v>
      </c>
      <c r="E19" s="56"/>
      <c r="F19" s="1027"/>
      <c r="G19" s="1027"/>
      <c r="H19" s="89" t="s">
        <v>718</v>
      </c>
      <c r="J19" s="965" t="s">
        <v>1224</v>
      </c>
      <c r="K19" s="967"/>
      <c r="M19" s="63" t="s">
        <v>502</v>
      </c>
      <c r="N19" s="166" t="s">
        <v>865</v>
      </c>
    </row>
    <row r="20" spans="1:14" s="52" customFormat="1" ht="13.5" customHeight="1">
      <c r="A20" s="94" t="s">
        <v>1223</v>
      </c>
      <c r="B20" s="93"/>
      <c r="E20" s="63"/>
      <c r="F20" s="68"/>
      <c r="G20" s="63"/>
      <c r="H20" s="89" t="s">
        <v>483</v>
      </c>
      <c r="J20" s="131" t="s">
        <v>1224</v>
      </c>
      <c r="K20" s="160"/>
      <c r="M20" s="140" t="s">
        <v>594</v>
      </c>
      <c r="N20" s="166" t="s">
        <v>865</v>
      </c>
    </row>
    <row r="21" spans="1:14" s="52" customFormat="1" ht="13.5" customHeight="1">
      <c r="A21" s="89" t="s">
        <v>550</v>
      </c>
      <c r="B21" s="57"/>
      <c r="D21" s="110" t="s">
        <v>575</v>
      </c>
      <c r="E21" s="63"/>
      <c r="F21" s="106"/>
      <c r="G21" s="63"/>
      <c r="H21" s="89"/>
      <c r="M21" s="140" t="s">
        <v>1213</v>
      </c>
      <c r="N21" s="166" t="s">
        <v>1209</v>
      </c>
    </row>
    <row r="22" spans="1:14" s="52" customFormat="1" ht="13.5" customHeight="1">
      <c r="A22" s="89" t="s">
        <v>493</v>
      </c>
      <c r="B22" s="57"/>
      <c r="D22" s="63" t="s">
        <v>674</v>
      </c>
      <c r="E22" s="57"/>
      <c r="F22" s="202"/>
      <c r="G22" s="63"/>
      <c r="H22" s="94" t="s">
        <v>1223</v>
      </c>
      <c r="J22" s="63"/>
      <c r="K22" s="63"/>
      <c r="M22" s="140" t="s">
        <v>1210</v>
      </c>
      <c r="N22" s="166" t="s">
        <v>1209</v>
      </c>
    </row>
    <row r="23" spans="1:14" s="52" customFormat="1" ht="13.5" customHeight="1">
      <c r="A23" s="89" t="s">
        <v>549</v>
      </c>
      <c r="B23" s="57"/>
      <c r="D23" s="63" t="s">
        <v>647</v>
      </c>
      <c r="E23" s="57"/>
      <c r="F23" s="202"/>
      <c r="G23" s="63"/>
      <c r="H23" s="89" t="s">
        <v>550</v>
      </c>
      <c r="J23" s="965" t="s">
        <v>1221</v>
      </c>
      <c r="K23" s="967"/>
      <c r="M23" s="140" t="s">
        <v>1208</v>
      </c>
      <c r="N23" s="166" t="s">
        <v>1207</v>
      </c>
    </row>
    <row r="24" spans="1:14" s="52" customFormat="1" ht="13.5" customHeight="1">
      <c r="A24" s="89" t="s">
        <v>344</v>
      </c>
      <c r="B24" s="57"/>
      <c r="D24" s="63" t="s">
        <v>646</v>
      </c>
      <c r="E24" s="57"/>
      <c r="F24" s="202"/>
      <c r="G24" s="63"/>
      <c r="H24" s="89" t="s">
        <v>493</v>
      </c>
      <c r="J24" s="965" t="s">
        <v>1221</v>
      </c>
      <c r="K24" s="967"/>
      <c r="M24" s="140" t="s">
        <v>1194</v>
      </c>
      <c r="N24" s="166" t="s">
        <v>1202</v>
      </c>
    </row>
    <row r="25" spans="1:14" s="52" customFormat="1" ht="13.5" customHeight="1">
      <c r="A25" s="89" t="s">
        <v>1222</v>
      </c>
      <c r="B25" s="138" t="s">
        <v>643</v>
      </c>
      <c r="D25" s="52" t="s">
        <v>644</v>
      </c>
      <c r="E25" s="57"/>
      <c r="F25" s="202"/>
      <c r="G25" s="63"/>
      <c r="H25" s="89" t="s">
        <v>549</v>
      </c>
      <c r="J25" s="965" t="s">
        <v>1221</v>
      </c>
      <c r="K25" s="967"/>
    </row>
    <row r="26" spans="1:14" s="52" customFormat="1" ht="13.5" customHeight="1">
      <c r="A26" s="52" t="s">
        <v>340</v>
      </c>
      <c r="B26" s="57"/>
      <c r="D26" s="63"/>
      <c r="E26" s="63"/>
      <c r="F26" s="63"/>
      <c r="G26" s="63"/>
      <c r="H26" s="89" t="s">
        <v>344</v>
      </c>
      <c r="J26" s="965" t="s">
        <v>639</v>
      </c>
      <c r="K26" s="967"/>
      <c r="M26" s="84" t="s">
        <v>1206</v>
      </c>
      <c r="N26" s="81"/>
    </row>
    <row r="27" spans="1:14" s="52" customFormat="1" ht="13.5" customHeight="1">
      <c r="D27" s="110" t="s">
        <v>962</v>
      </c>
      <c r="G27" s="63"/>
      <c r="H27" s="89" t="s">
        <v>1220</v>
      </c>
      <c r="J27" s="965" t="s">
        <v>639</v>
      </c>
      <c r="K27" s="967"/>
      <c r="M27" s="63" t="s">
        <v>375</v>
      </c>
      <c r="N27" s="166" t="s">
        <v>1202</v>
      </c>
    </row>
    <row r="28" spans="1:14" s="52" customFormat="1" ht="13.5" customHeight="1">
      <c r="A28" s="109" t="s">
        <v>1216</v>
      </c>
      <c r="B28" s="88"/>
      <c r="D28" s="63" t="s">
        <v>1219</v>
      </c>
      <c r="E28" s="57"/>
      <c r="G28" s="63"/>
      <c r="H28" s="52" t="s">
        <v>340</v>
      </c>
      <c r="J28" s="965" t="s">
        <v>638</v>
      </c>
      <c r="K28" s="967"/>
      <c r="L28" s="81"/>
      <c r="M28" s="52" t="s">
        <v>845</v>
      </c>
      <c r="N28" s="166" t="s">
        <v>1218</v>
      </c>
    </row>
    <row r="29" spans="1:14" s="42" customFormat="1" ht="13.5" customHeight="1">
      <c r="A29" s="191" t="s">
        <v>1217</v>
      </c>
      <c r="B29" s="134"/>
      <c r="C29" s="52"/>
      <c r="D29" s="63" t="s">
        <v>961</v>
      </c>
      <c r="E29" s="57"/>
      <c r="F29" s="202"/>
      <c r="G29" s="52"/>
      <c r="H29" s="52"/>
      <c r="I29" s="52"/>
      <c r="J29" s="52"/>
      <c r="K29" s="52"/>
      <c r="L29" s="141"/>
      <c r="M29" s="63" t="s">
        <v>502</v>
      </c>
      <c r="N29" s="166" t="s">
        <v>865</v>
      </c>
    </row>
    <row r="30" spans="1:14" s="42" customFormat="1" ht="13.5" customHeight="1">
      <c r="A30" s="88" t="s">
        <v>1212</v>
      </c>
      <c r="B30" s="102"/>
      <c r="C30" s="52"/>
      <c r="D30" s="89" t="s">
        <v>765</v>
      </c>
      <c r="E30" s="57"/>
      <c r="F30" s="202"/>
      <c r="G30" s="52"/>
      <c r="H30" s="109" t="s">
        <v>1216</v>
      </c>
      <c r="I30" s="52"/>
      <c r="J30" s="52"/>
      <c r="K30" s="52"/>
      <c r="L30" s="141"/>
      <c r="M30" s="140" t="s">
        <v>594</v>
      </c>
      <c r="N30" s="166" t="s">
        <v>865</v>
      </c>
    </row>
    <row r="31" spans="1:14" s="42" customFormat="1" ht="13.5" customHeight="1">
      <c r="A31" s="88" t="s">
        <v>1204</v>
      </c>
      <c r="B31" s="102"/>
      <c r="C31" s="52"/>
      <c r="D31" s="89" t="s">
        <v>759</v>
      </c>
      <c r="E31" s="57"/>
      <c r="F31" s="202"/>
      <c r="G31" s="52"/>
      <c r="H31" s="41" t="s">
        <v>1215</v>
      </c>
      <c r="I31" s="81"/>
      <c r="J31" s="115" t="s">
        <v>1214</v>
      </c>
      <c r="K31" s="199"/>
      <c r="L31" s="141"/>
      <c r="M31" s="140" t="s">
        <v>1213</v>
      </c>
      <c r="N31" s="166" t="s">
        <v>1209</v>
      </c>
    </row>
    <row r="32" spans="1:14" s="41" customFormat="1" ht="13.5" customHeight="1">
      <c r="A32" s="88" t="s">
        <v>1201</v>
      </c>
      <c r="B32" s="102"/>
      <c r="C32" s="63"/>
      <c r="D32" s="89" t="s">
        <v>755</v>
      </c>
      <c r="E32" s="57"/>
      <c r="F32" s="202"/>
      <c r="G32" s="52"/>
      <c r="H32" s="1056" t="s">
        <v>1212</v>
      </c>
      <c r="I32" s="989"/>
      <c r="J32" s="994" t="s">
        <v>1211</v>
      </c>
      <c r="K32" s="995"/>
      <c r="L32" s="141"/>
      <c r="M32" s="140" t="s">
        <v>1210</v>
      </c>
      <c r="N32" s="166" t="s">
        <v>1209</v>
      </c>
    </row>
    <row r="33" spans="1:15" s="41" customFormat="1" ht="13.5" customHeight="1">
      <c r="C33" s="63"/>
      <c r="F33" s="63"/>
      <c r="G33" s="63"/>
      <c r="H33" s="1056"/>
      <c r="I33" s="989"/>
      <c r="J33" s="996"/>
      <c r="K33" s="997"/>
      <c r="L33" s="141"/>
      <c r="M33" s="140" t="s">
        <v>1208</v>
      </c>
      <c r="N33" s="166" t="s">
        <v>1207</v>
      </c>
    </row>
    <row r="34" spans="1:15" s="41" customFormat="1" ht="13.5" customHeight="1">
      <c r="A34" s="84" t="s">
        <v>1206</v>
      </c>
      <c r="B34" s="63"/>
      <c r="C34" s="63"/>
      <c r="D34" s="84" t="s">
        <v>1205</v>
      </c>
      <c r="E34" s="63"/>
      <c r="F34" s="63"/>
      <c r="G34" s="63"/>
      <c r="H34" s="1056" t="s">
        <v>1204</v>
      </c>
      <c r="I34" s="989"/>
      <c r="J34" s="994" t="s">
        <v>1203</v>
      </c>
      <c r="K34" s="995"/>
      <c r="L34" s="141"/>
      <c r="M34" s="140" t="s">
        <v>1194</v>
      </c>
      <c r="N34" s="166" t="s">
        <v>1202</v>
      </c>
    </row>
    <row r="35" spans="1:15" s="42" customFormat="1" ht="13.5" customHeight="1">
      <c r="A35" s="63" t="s">
        <v>375</v>
      </c>
      <c r="B35" s="57"/>
      <c r="C35" s="63"/>
      <c r="D35" s="63" t="s">
        <v>375</v>
      </c>
      <c r="E35" s="57"/>
      <c r="F35" s="63"/>
      <c r="G35" s="63"/>
      <c r="H35" s="1056"/>
      <c r="I35" s="989"/>
      <c r="J35" s="996"/>
      <c r="K35" s="997"/>
      <c r="L35" s="52"/>
      <c r="M35" s="45"/>
      <c r="N35" s="88"/>
      <c r="O35" s="52"/>
    </row>
    <row r="36" spans="1:15" ht="13.5" customHeight="1">
      <c r="A36" s="63" t="s">
        <v>845</v>
      </c>
      <c r="B36" s="57"/>
      <c r="C36" s="63"/>
      <c r="D36" s="63" t="s">
        <v>845</v>
      </c>
      <c r="E36" s="134"/>
      <c r="F36" s="63"/>
      <c r="G36" s="63"/>
      <c r="H36" s="1056" t="s">
        <v>1201</v>
      </c>
      <c r="I36" s="989"/>
      <c r="J36" s="994" t="s">
        <v>1200</v>
      </c>
      <c r="K36" s="995"/>
      <c r="L36" s="45"/>
      <c r="M36" s="84" t="s">
        <v>1073</v>
      </c>
      <c r="N36" s="128"/>
      <c r="O36" s="52"/>
    </row>
    <row r="37" spans="1:15" ht="13.5" customHeight="1">
      <c r="A37" s="63" t="s">
        <v>502</v>
      </c>
      <c r="B37" s="57"/>
      <c r="C37" s="140"/>
      <c r="D37" s="63" t="s">
        <v>502</v>
      </c>
      <c r="E37" s="57"/>
      <c r="F37" s="63"/>
      <c r="G37" s="63"/>
      <c r="H37" s="1056"/>
      <c r="I37" s="989"/>
      <c r="J37" s="996"/>
      <c r="K37" s="997"/>
      <c r="L37" s="45"/>
      <c r="M37" s="140" t="s">
        <v>1070</v>
      </c>
      <c r="N37" s="992" t="s">
        <v>1199</v>
      </c>
      <c r="O37" s="52"/>
    </row>
    <row r="38" spans="1:15" ht="13.5" customHeight="1">
      <c r="A38" s="140" t="s">
        <v>594</v>
      </c>
      <c r="B38" s="99"/>
      <c r="C38" s="140"/>
      <c r="D38" s="140" t="s">
        <v>594</v>
      </c>
      <c r="E38" s="99"/>
      <c r="F38" s="63"/>
      <c r="G38" s="140"/>
      <c r="H38" s="42"/>
      <c r="I38" s="41"/>
      <c r="J38" s="41"/>
      <c r="K38" s="41"/>
      <c r="L38" s="88"/>
      <c r="N38" s="992"/>
      <c r="O38" s="52"/>
    </row>
    <row r="39" spans="1:15" ht="13.5" customHeight="1">
      <c r="A39" s="140" t="s">
        <v>1198</v>
      </c>
      <c r="B39" s="99"/>
      <c r="C39" s="140"/>
      <c r="D39" s="140" t="s">
        <v>1198</v>
      </c>
      <c r="E39" s="99"/>
      <c r="F39" s="63"/>
      <c r="G39" s="140"/>
      <c r="H39" s="84" t="s">
        <v>463</v>
      </c>
      <c r="I39" s="45"/>
      <c r="J39" s="45"/>
      <c r="K39" s="45"/>
      <c r="L39" s="85"/>
      <c r="M39" s="1055" t="s">
        <v>1069</v>
      </c>
      <c r="N39" s="992" t="s">
        <v>781</v>
      </c>
      <c r="O39" s="52"/>
    </row>
    <row r="40" spans="1:15" ht="13.5" customHeight="1">
      <c r="A40" s="140" t="s">
        <v>1197</v>
      </c>
      <c r="B40" s="99"/>
      <c r="C40" s="140"/>
      <c r="D40" s="140" t="s">
        <v>1197</v>
      </c>
      <c r="E40" s="99"/>
      <c r="F40" s="140"/>
      <c r="G40" s="140"/>
      <c r="H40" s="41" t="s">
        <v>490</v>
      </c>
      <c r="I40" s="45"/>
      <c r="J40" s="121" t="s">
        <v>1196</v>
      </c>
      <c r="K40" s="146"/>
      <c r="L40" s="128"/>
      <c r="M40" s="1055"/>
      <c r="N40" s="992"/>
      <c r="O40" s="52"/>
    </row>
    <row r="41" spans="1:15" ht="13.5" customHeight="1">
      <c r="A41" s="140" t="s">
        <v>1195</v>
      </c>
      <c r="B41" s="99"/>
      <c r="D41" s="140" t="s">
        <v>1195</v>
      </c>
      <c r="E41" s="99"/>
      <c r="F41" s="132"/>
      <c r="G41" s="140"/>
      <c r="H41" s="41" t="s">
        <v>489</v>
      </c>
      <c r="I41" s="88"/>
      <c r="J41" s="121" t="s">
        <v>618</v>
      </c>
      <c r="K41" s="146"/>
      <c r="L41" s="128"/>
      <c r="M41" s="1055" t="s">
        <v>1067</v>
      </c>
      <c r="N41" s="992" t="s">
        <v>778</v>
      </c>
      <c r="O41" s="52"/>
    </row>
    <row r="42" spans="1:15" ht="13.5" customHeight="1">
      <c r="A42" s="140" t="s">
        <v>1194</v>
      </c>
      <c r="B42" s="99"/>
      <c r="C42" s="63"/>
      <c r="D42" s="140" t="s">
        <v>1194</v>
      </c>
      <c r="E42" s="99"/>
      <c r="G42" s="140"/>
      <c r="I42" s="81"/>
      <c r="J42" s="112"/>
      <c r="K42" s="127"/>
      <c r="L42" s="128"/>
      <c r="M42" s="1055"/>
      <c r="N42" s="992"/>
      <c r="O42" s="52"/>
    </row>
    <row r="43" spans="1:15" ht="13.5" customHeight="1">
      <c r="C43" s="63"/>
      <c r="D43" s="84"/>
      <c r="E43" s="63"/>
      <c r="F43" s="63"/>
      <c r="G43" s="140"/>
      <c r="H43" s="84" t="s">
        <v>413</v>
      </c>
      <c r="I43" s="81"/>
      <c r="J43" s="128"/>
      <c r="K43" s="127"/>
      <c r="L43" s="128"/>
      <c r="M43" s="1055" t="s">
        <v>1066</v>
      </c>
      <c r="N43" s="992" t="s">
        <v>1193</v>
      </c>
      <c r="O43" s="52"/>
    </row>
    <row r="44" spans="1:15" ht="13.5" customHeight="1">
      <c r="A44" s="84" t="s">
        <v>413</v>
      </c>
      <c r="B44" s="63"/>
      <c r="C44" s="140"/>
      <c r="D44" s="84" t="s">
        <v>1073</v>
      </c>
      <c r="E44" s="138" t="s">
        <v>643</v>
      </c>
      <c r="F44" s="63"/>
      <c r="G44" s="140"/>
      <c r="H44" s="250" t="s">
        <v>1072</v>
      </c>
      <c r="I44" s="249"/>
      <c r="J44" s="994" t="s">
        <v>822</v>
      </c>
      <c r="K44" s="995"/>
      <c r="L44" s="128"/>
      <c r="M44" s="1055"/>
      <c r="N44" s="992"/>
      <c r="O44" s="52"/>
    </row>
    <row r="45" spans="1:15" ht="13.5" customHeight="1">
      <c r="A45" s="63" t="s">
        <v>1071</v>
      </c>
      <c r="B45" s="63"/>
      <c r="C45" s="140"/>
      <c r="D45" s="140" t="s">
        <v>1070</v>
      </c>
      <c r="E45" s="99"/>
      <c r="F45" s="140"/>
      <c r="G45" s="140"/>
      <c r="H45" s="250"/>
      <c r="I45" s="249"/>
      <c r="J45" s="996"/>
      <c r="K45" s="997"/>
      <c r="L45" s="128"/>
      <c r="M45" s="127"/>
      <c r="N45" s="88"/>
      <c r="O45" s="52"/>
    </row>
    <row r="46" spans="1:15" ht="12.75" customHeight="1">
      <c r="A46" s="69"/>
      <c r="C46" s="140"/>
      <c r="D46" s="140" t="s">
        <v>1069</v>
      </c>
      <c r="E46" s="99"/>
      <c r="F46" s="140"/>
      <c r="G46" s="140"/>
      <c r="H46" s="77" t="s">
        <v>1068</v>
      </c>
      <c r="I46" s="81"/>
      <c r="J46" s="994" t="s">
        <v>822</v>
      </c>
      <c r="K46" s="995"/>
      <c r="L46" s="128"/>
      <c r="M46" s="127"/>
      <c r="N46" s="45"/>
      <c r="O46" s="52"/>
    </row>
    <row r="47" spans="1:15">
      <c r="A47" s="248" t="s">
        <v>1068</v>
      </c>
      <c r="B47" s="75"/>
      <c r="C47" s="140"/>
      <c r="D47" s="140" t="s">
        <v>1067</v>
      </c>
      <c r="E47" s="99"/>
      <c r="F47" s="140"/>
      <c r="G47" s="140"/>
      <c r="H47" s="89"/>
      <c r="I47" s="81"/>
      <c r="J47" s="996"/>
      <c r="K47" s="997"/>
      <c r="L47" s="128"/>
      <c r="M47" s="45"/>
      <c r="N47" s="45"/>
      <c r="O47" s="52"/>
    </row>
    <row r="48" spans="1:15">
      <c r="A48" s="76"/>
      <c r="B48" s="75"/>
      <c r="C48" s="140"/>
      <c r="D48" s="117" t="s">
        <v>1066</v>
      </c>
      <c r="E48" s="99"/>
      <c r="F48" s="140"/>
      <c r="G48" s="223"/>
      <c r="H48" s="89"/>
      <c r="I48" s="81"/>
      <c r="J48" s="128"/>
      <c r="K48" s="127"/>
      <c r="L48" s="128"/>
      <c r="M48" s="45"/>
      <c r="N48" s="45"/>
    </row>
    <row r="49" spans="4:14" s="40" customFormat="1">
      <c r="D49" s="41"/>
      <c r="E49" s="41"/>
      <c r="F49" s="117"/>
      <c r="G49" s="41"/>
      <c r="H49" s="89"/>
      <c r="I49" s="127"/>
      <c r="J49" s="128"/>
      <c r="K49" s="127"/>
      <c r="L49" s="45"/>
      <c r="M49" s="45"/>
      <c r="N49" s="45"/>
    </row>
    <row r="50" spans="4:14" s="40" customFormat="1">
      <c r="D50" s="117"/>
      <c r="E50" s="117"/>
      <c r="F50" s="117"/>
      <c r="G50" s="41"/>
      <c r="H50" s="89"/>
      <c r="I50" s="81"/>
      <c r="J50" s="128"/>
      <c r="K50" s="127"/>
    </row>
    <row r="51" spans="4:14" s="40" customFormat="1">
      <c r="D51" s="117"/>
      <c r="E51" s="117"/>
      <c r="F51" s="117"/>
      <c r="G51" s="41"/>
      <c r="H51" s="41"/>
      <c r="I51" s="45"/>
      <c r="J51" s="45"/>
      <c r="K51" s="45"/>
    </row>
  </sheetData>
  <mergeCells count="54">
    <mergeCell ref="B6:C6"/>
    <mergeCell ref="E6:G6"/>
    <mergeCell ref="B3:G3"/>
    <mergeCell ref="J3:K3"/>
    <mergeCell ref="B4:G4"/>
    <mergeCell ref="J4:K4"/>
    <mergeCell ref="B5:C5"/>
    <mergeCell ref="E5:G5"/>
    <mergeCell ref="J5:K5"/>
    <mergeCell ref="J6:K6"/>
    <mergeCell ref="J7:K7"/>
    <mergeCell ref="J8:K8"/>
    <mergeCell ref="F17:G17"/>
    <mergeCell ref="J17:K17"/>
    <mergeCell ref="F10:G10"/>
    <mergeCell ref="F14:G14"/>
    <mergeCell ref="F9:G9"/>
    <mergeCell ref="N10:N11"/>
    <mergeCell ref="F11:G11"/>
    <mergeCell ref="J11:K11"/>
    <mergeCell ref="F12:G12"/>
    <mergeCell ref="J12:K12"/>
    <mergeCell ref="N12:N13"/>
    <mergeCell ref="F13:G13"/>
    <mergeCell ref="J13:K13"/>
    <mergeCell ref="N14:N15"/>
    <mergeCell ref="F15:G15"/>
    <mergeCell ref="F16:G16"/>
    <mergeCell ref="J16:K16"/>
    <mergeCell ref="H32:I33"/>
    <mergeCell ref="J32:K33"/>
    <mergeCell ref="F18:G18"/>
    <mergeCell ref="J18:K18"/>
    <mergeCell ref="F19:G19"/>
    <mergeCell ref="J19:K19"/>
    <mergeCell ref="J23:K23"/>
    <mergeCell ref="J24:K24"/>
    <mergeCell ref="N37:N38"/>
    <mergeCell ref="M39:M40"/>
    <mergeCell ref="N39:N40"/>
    <mergeCell ref="J25:K25"/>
    <mergeCell ref="J26:K26"/>
    <mergeCell ref="J27:K27"/>
    <mergeCell ref="J28:K28"/>
    <mergeCell ref="H34:I35"/>
    <mergeCell ref="J34:K35"/>
    <mergeCell ref="H36:I37"/>
    <mergeCell ref="J36:K37"/>
    <mergeCell ref="M41:M42"/>
    <mergeCell ref="N41:N42"/>
    <mergeCell ref="M43:M44"/>
    <mergeCell ref="N43:N44"/>
    <mergeCell ref="J44:K45"/>
    <mergeCell ref="J46:K47"/>
  </mergeCells>
  <phoneticPr fontId="2" type="noConversion"/>
  <pageMargins left="0.5" right="0.5" top="1" bottom="0.5" header="0.5" footer="0.5"/>
  <pageSetup scale="99" orientation="portrait" horizontalDpi="4294967292" verticalDpi="4294967292"/>
  <headerFooter>
    <oddHeader>&amp;L&amp;"Optima,Bold"7.4 DATA CENTERS / IT Rooms&amp;"Optima,Regular"&amp;8
Commercial Building Energy Audit Sample Forms
Copyright 2011, Rocky Mountain Institute www.rmi.org&amp;R&amp;G</oddHeader>
  </headerFooter>
  <rowBreaks count="1" manualBreakCount="1">
    <brk id="48" max="16383" man="1"/>
  </rowBreaks>
  <legacyDrawingHF r:id="rId1"/>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55"/>
  <sheetViews>
    <sheetView view="pageLayout" workbookViewId="0">
      <selection activeCell="A6" sqref="A6"/>
    </sheetView>
  </sheetViews>
  <sheetFormatPr baseColWidth="10" defaultColWidth="10.7109375" defaultRowHeight="14" x14ac:dyDescent="0"/>
  <cols>
    <col min="1" max="1" width="14.7109375" style="44" customWidth="1"/>
    <col min="2" max="2" width="45.7109375" style="44" customWidth="1"/>
    <col min="3" max="3" width="9" style="44" customWidth="1"/>
    <col min="4" max="4" width="9.140625" style="44" customWidth="1"/>
    <col min="5" max="5" width="11.140625" style="44" customWidth="1"/>
    <col min="6" max="6" width="9" style="44" customWidth="1"/>
    <col min="7" max="16384" width="10.7109375" style="45"/>
  </cols>
  <sheetData>
    <row r="1" spans="1:6" ht="18" customHeight="1">
      <c r="A1" s="657" t="s">
        <v>1302</v>
      </c>
      <c r="B1" s="658"/>
      <c r="C1" s="658"/>
      <c r="D1" s="658"/>
      <c r="E1" s="658"/>
      <c r="F1" s="291"/>
    </row>
    <row r="2" spans="1:6" ht="25" customHeight="1">
      <c r="A2" s="658"/>
      <c r="B2" s="658"/>
      <c r="C2" s="658"/>
      <c r="D2" s="658"/>
      <c r="E2" s="658"/>
      <c r="F2" s="291"/>
    </row>
    <row r="3" spans="1:6" ht="6" customHeight="1">
      <c r="A3" s="291"/>
      <c r="B3" s="291"/>
      <c r="C3" s="291"/>
      <c r="D3" s="291"/>
      <c r="E3" s="291"/>
      <c r="F3" s="291"/>
    </row>
    <row r="4" spans="1:6" ht="44" customHeight="1">
      <c r="A4" s="292" t="s">
        <v>1303</v>
      </c>
      <c r="B4" s="659" t="s">
        <v>305</v>
      </c>
      <c r="C4" s="658"/>
      <c r="D4" s="658"/>
      <c r="E4" s="658"/>
      <c r="F4" s="293"/>
    </row>
    <row r="5" spans="1:6" s="88" customFormat="1" ht="27" customHeight="1" thickBot="1">
      <c r="A5" s="660" t="s">
        <v>299</v>
      </c>
      <c r="B5" s="661"/>
      <c r="C5" s="294" t="s">
        <v>1304</v>
      </c>
      <c r="D5" s="294" t="s">
        <v>1305</v>
      </c>
      <c r="E5" s="294" t="s">
        <v>1306</v>
      </c>
    </row>
    <row r="6" spans="1:6" s="88" customFormat="1" ht="27" customHeight="1">
      <c r="A6" s="295">
        <v>1</v>
      </c>
      <c r="B6" s="296"/>
      <c r="C6" s="242"/>
      <c r="D6" s="297"/>
      <c r="E6" s="298"/>
    </row>
    <row r="7" spans="1:6" s="88" customFormat="1" ht="27" customHeight="1">
      <c r="A7" s="299">
        <v>2</v>
      </c>
      <c r="B7" s="236"/>
      <c r="C7" s="102"/>
      <c r="D7" s="242"/>
      <c r="E7" s="300"/>
    </row>
    <row r="8" spans="1:6" s="88" customFormat="1" ht="27" customHeight="1">
      <c r="A8" s="299">
        <v>3</v>
      </c>
      <c r="B8" s="236"/>
      <c r="C8" s="102"/>
      <c r="D8" s="242"/>
      <c r="E8" s="300"/>
    </row>
    <row r="9" spans="1:6" s="88" customFormat="1" ht="27" customHeight="1">
      <c r="A9" s="299">
        <v>4</v>
      </c>
      <c r="B9" s="236"/>
      <c r="C9" s="102"/>
      <c r="D9" s="242"/>
      <c r="E9" s="300"/>
    </row>
    <row r="10" spans="1:6" s="88" customFormat="1" ht="27" customHeight="1">
      <c r="A10" s="299">
        <v>5</v>
      </c>
      <c r="B10" s="236"/>
      <c r="C10" s="102"/>
      <c r="D10" s="242"/>
      <c r="E10" s="300"/>
    </row>
    <row r="11" spans="1:6" s="88" customFormat="1" ht="27" customHeight="1">
      <c r="A11" s="299">
        <v>6</v>
      </c>
      <c r="B11" s="236"/>
      <c r="C11" s="102"/>
      <c r="D11" s="242"/>
      <c r="E11" s="300"/>
    </row>
    <row r="12" spans="1:6" s="88" customFormat="1" ht="27" customHeight="1">
      <c r="A12" s="299">
        <v>7</v>
      </c>
      <c r="B12" s="236"/>
      <c r="C12" s="102"/>
      <c r="D12" s="102"/>
      <c r="E12" s="301"/>
    </row>
    <row r="13" spans="1:6" s="88" customFormat="1" ht="27" customHeight="1">
      <c r="A13" s="299">
        <v>8</v>
      </c>
      <c r="B13" s="236"/>
      <c r="C13" s="102"/>
      <c r="D13" s="102"/>
      <c r="E13" s="102"/>
    </row>
    <row r="14" spans="1:6" ht="27" customHeight="1">
      <c r="A14" s="299">
        <v>9</v>
      </c>
      <c r="B14" s="236"/>
      <c r="C14" s="102"/>
      <c r="D14" s="102"/>
      <c r="E14" s="102"/>
    </row>
    <row r="15" spans="1:6" s="88" customFormat="1" ht="27" customHeight="1">
      <c r="A15" s="299">
        <v>10</v>
      </c>
      <c r="B15" s="206"/>
      <c r="C15" s="241"/>
      <c r="D15" s="241"/>
      <c r="E15" s="241"/>
    </row>
    <row r="16" spans="1:6" ht="27" customHeight="1">
      <c r="A16" s="299">
        <v>11</v>
      </c>
      <c r="B16" s="236"/>
      <c r="C16" s="102"/>
      <c r="D16" s="242"/>
      <c r="E16" s="300"/>
    </row>
    <row r="17" spans="1:6" ht="27" customHeight="1">
      <c r="A17" s="299">
        <v>12</v>
      </c>
      <c r="B17" s="206"/>
      <c r="C17" s="241"/>
      <c r="D17" s="241"/>
      <c r="E17" s="241"/>
    </row>
    <row r="18" spans="1:6" ht="27" customHeight="1">
      <c r="A18" s="299">
        <v>13</v>
      </c>
      <c r="B18" s="206"/>
      <c r="C18" s="241"/>
      <c r="D18" s="241"/>
      <c r="E18" s="241"/>
    </row>
    <row r="19" spans="1:6" ht="27" customHeight="1">
      <c r="A19" s="299">
        <v>14</v>
      </c>
      <c r="B19" s="206"/>
      <c r="C19" s="241"/>
      <c r="D19" s="241"/>
      <c r="E19" s="241"/>
    </row>
    <row r="20" spans="1:6" ht="27" customHeight="1">
      <c r="A20" s="299">
        <v>15</v>
      </c>
      <c r="B20" s="206"/>
      <c r="C20" s="241"/>
      <c r="D20" s="241"/>
      <c r="E20" s="241"/>
    </row>
    <row r="21" spans="1:6" ht="27" customHeight="1">
      <c r="A21" s="299">
        <v>16</v>
      </c>
      <c r="B21" s="206"/>
      <c r="C21" s="241"/>
      <c r="D21" s="241"/>
      <c r="E21" s="241"/>
    </row>
    <row r="22" spans="1:6" ht="27" customHeight="1">
      <c r="A22" s="299">
        <v>17</v>
      </c>
      <c r="B22" s="206"/>
      <c r="C22" s="241"/>
      <c r="D22" s="241"/>
      <c r="E22" s="241"/>
    </row>
    <row r="23" spans="1:6" ht="27" customHeight="1">
      <c r="A23" s="299">
        <v>18</v>
      </c>
      <c r="B23" s="206"/>
      <c r="C23" s="241"/>
      <c r="D23" s="241"/>
      <c r="E23" s="241"/>
    </row>
    <row r="24" spans="1:6" ht="27" customHeight="1">
      <c r="A24" s="299">
        <v>19</v>
      </c>
      <c r="B24" s="206"/>
      <c r="C24" s="241"/>
      <c r="D24" s="241"/>
      <c r="E24" s="241"/>
      <c r="F24" s="46"/>
    </row>
    <row r="25" spans="1:6" ht="27" customHeight="1" thickBot="1">
      <c r="A25" s="302">
        <v>20</v>
      </c>
      <c r="B25" s="303"/>
      <c r="C25" s="304"/>
      <c r="D25" s="304"/>
      <c r="E25" s="304"/>
      <c r="F25" s="81"/>
    </row>
    <row r="26" spans="1:6" ht="25" customHeight="1">
      <c r="A26" s="305"/>
      <c r="B26" s="45"/>
      <c r="C26" s="44" t="s">
        <v>1307</v>
      </c>
      <c r="D26" s="306" t="e">
        <f>(D6:D25)</f>
        <v>#VALUE!</v>
      </c>
    </row>
    <row r="27" spans="1:6" ht="25" customHeight="1">
      <c r="A27" s="88"/>
      <c r="B27" s="45"/>
      <c r="C27" s="45"/>
      <c r="D27" s="45"/>
      <c r="E27" s="45"/>
      <c r="F27" s="45"/>
    </row>
    <row r="28" spans="1:6" ht="6" customHeight="1">
      <c r="B28" s="45"/>
      <c r="C28" s="45"/>
      <c r="D28" s="45"/>
      <c r="E28" s="45"/>
      <c r="F28" s="45"/>
    </row>
    <row r="29" spans="1:6" ht="15" customHeight="1">
      <c r="A29" s="45"/>
      <c r="B29" s="45"/>
      <c r="C29" s="45"/>
      <c r="D29" s="45"/>
      <c r="E29" s="45"/>
      <c r="F29" s="45"/>
    </row>
    <row r="30" spans="1:6" ht="15" customHeight="1">
      <c r="A30" s="45"/>
      <c r="B30" s="45"/>
      <c r="C30" s="45"/>
      <c r="D30" s="45"/>
      <c r="E30" s="45"/>
      <c r="F30" s="45"/>
    </row>
    <row r="31" spans="1:6" ht="15" customHeight="1">
      <c r="A31" s="45"/>
      <c r="B31" s="45"/>
      <c r="C31" s="45"/>
      <c r="D31" s="45"/>
      <c r="E31" s="45"/>
      <c r="F31" s="45"/>
    </row>
    <row r="32" spans="1:6" ht="15" customHeight="1">
      <c r="A32" s="45"/>
      <c r="B32" s="45"/>
      <c r="C32" s="45"/>
      <c r="D32" s="45"/>
      <c r="E32" s="45"/>
      <c r="F32" s="45"/>
    </row>
    <row r="33" spans="1:6" ht="15" customHeight="1">
      <c r="A33" s="45"/>
      <c r="B33" s="45"/>
      <c r="C33" s="45"/>
      <c r="D33" s="45"/>
      <c r="E33" s="45"/>
      <c r="F33" s="45"/>
    </row>
    <row r="34" spans="1:6" ht="6" customHeight="1">
      <c r="A34" s="45"/>
      <c r="B34" s="45"/>
      <c r="C34" s="45"/>
      <c r="D34" s="45"/>
      <c r="E34" s="45"/>
      <c r="F34" s="45"/>
    </row>
    <row r="35" spans="1:6" ht="15" customHeight="1">
      <c r="A35" s="45"/>
      <c r="B35" s="45"/>
      <c r="C35" s="45"/>
      <c r="D35" s="45"/>
      <c r="E35" s="45"/>
      <c r="F35" s="45"/>
    </row>
    <row r="36" spans="1:6" ht="15" customHeight="1">
      <c r="A36" s="45"/>
      <c r="B36" s="45"/>
      <c r="C36" s="45"/>
      <c r="D36" s="45"/>
      <c r="E36" s="45"/>
      <c r="F36" s="45"/>
    </row>
    <row r="37" spans="1:6" ht="15" customHeight="1">
      <c r="A37" s="45"/>
      <c r="B37" s="45"/>
      <c r="C37" s="45"/>
      <c r="D37" s="45"/>
      <c r="E37" s="45"/>
      <c r="F37" s="45"/>
    </row>
    <row r="38" spans="1:6" ht="15" customHeight="1">
      <c r="A38" s="45"/>
      <c r="B38" s="45"/>
      <c r="C38" s="45"/>
      <c r="D38" s="45"/>
      <c r="E38" s="45"/>
      <c r="F38" s="45"/>
    </row>
    <row r="39" spans="1:6" ht="6" customHeight="1">
      <c r="A39" s="45"/>
      <c r="B39" s="45"/>
      <c r="C39" s="45"/>
      <c r="D39" s="45"/>
      <c r="E39" s="45"/>
      <c r="F39" s="45"/>
    </row>
    <row r="40" spans="1:6" ht="15" customHeight="1">
      <c r="A40" s="45"/>
      <c r="B40" s="45"/>
      <c r="C40" s="45"/>
      <c r="D40" s="45"/>
      <c r="E40" s="45"/>
      <c r="F40" s="45"/>
    </row>
    <row r="41" spans="1:6" ht="15" customHeight="1">
      <c r="A41" s="45"/>
      <c r="B41" s="45"/>
      <c r="C41" s="45"/>
      <c r="D41" s="45"/>
      <c r="E41" s="45"/>
      <c r="F41" s="45"/>
    </row>
    <row r="42" spans="1:6" ht="15" customHeight="1">
      <c r="A42" s="45"/>
      <c r="B42" s="127"/>
      <c r="C42" s="45"/>
      <c r="D42" s="45"/>
      <c r="E42" s="45"/>
      <c r="F42" s="45"/>
    </row>
    <row r="43" spans="1:6" ht="15" customHeight="1">
      <c r="A43" s="45"/>
      <c r="B43" s="45"/>
      <c r="C43" s="45"/>
      <c r="D43" s="45"/>
      <c r="E43" s="45"/>
      <c r="F43" s="45"/>
    </row>
    <row r="44" spans="1:6" ht="15" customHeight="1">
      <c r="A44" s="45"/>
      <c r="B44" s="45"/>
      <c r="C44" s="45"/>
      <c r="D44" s="45"/>
      <c r="E44" s="45"/>
      <c r="F44" s="45"/>
    </row>
    <row r="45" spans="1:6" ht="15" customHeight="1">
      <c r="A45" s="127"/>
      <c r="B45" s="45"/>
      <c r="C45" s="45"/>
      <c r="D45" s="45"/>
      <c r="E45" s="45"/>
      <c r="F45" s="45"/>
    </row>
    <row r="46" spans="1:6" ht="6" customHeight="1">
      <c r="A46" s="45"/>
      <c r="B46" s="45"/>
      <c r="C46" s="45"/>
      <c r="D46" s="45"/>
      <c r="E46" s="45"/>
      <c r="F46" s="45"/>
    </row>
    <row r="47" spans="1:6" ht="15" customHeight="1">
      <c r="A47" s="45"/>
      <c r="B47" s="45"/>
      <c r="C47" s="45"/>
      <c r="D47" s="45"/>
      <c r="E47" s="45"/>
      <c r="F47" s="45"/>
    </row>
    <row r="48" spans="1:6" ht="15" customHeight="1">
      <c r="A48" s="45"/>
      <c r="B48" s="45"/>
      <c r="C48" s="45"/>
      <c r="D48" s="45"/>
      <c r="E48" s="45"/>
      <c r="F48" s="45"/>
    </row>
    <row r="49" spans="1:6" ht="15" customHeight="1">
      <c r="A49" s="45"/>
      <c r="B49" s="45"/>
      <c r="C49" s="45"/>
      <c r="D49" s="45"/>
      <c r="E49" s="45"/>
      <c r="F49" s="45"/>
    </row>
    <row r="50" spans="1:6" ht="15" customHeight="1">
      <c r="A50" s="45"/>
      <c r="B50" s="45"/>
      <c r="C50" s="45"/>
      <c r="D50" s="45"/>
      <c r="E50" s="45"/>
      <c r="F50" s="45"/>
    </row>
    <row r="51" spans="1:6" ht="15" customHeight="1">
      <c r="A51" s="45"/>
      <c r="B51" s="45"/>
      <c r="C51" s="45"/>
      <c r="D51" s="45"/>
      <c r="E51" s="45"/>
      <c r="F51" s="45"/>
    </row>
    <row r="52" spans="1:6" ht="15" customHeight="1">
      <c r="A52" s="45"/>
      <c r="B52" s="45"/>
      <c r="C52" s="45"/>
      <c r="D52" s="45"/>
      <c r="E52" s="45"/>
      <c r="F52" s="45"/>
    </row>
    <row r="53" spans="1:6">
      <c r="A53" s="45"/>
      <c r="C53" s="45"/>
      <c r="D53" s="45"/>
      <c r="E53" s="45"/>
      <c r="F53" s="45"/>
    </row>
    <row r="54" spans="1:6">
      <c r="A54" s="45"/>
    </row>
    <row r="55" spans="1:6">
      <c r="A55" s="45"/>
    </row>
  </sheetData>
  <mergeCells count="3">
    <mergeCell ref="A1:E2"/>
    <mergeCell ref="B4:E4"/>
    <mergeCell ref="A5:B5"/>
  </mergeCells>
  <phoneticPr fontId="2" type="noConversion"/>
  <pageMargins left="0.5" right="0.5" top="1" bottom="0.5" header="0.5" footer="0.5"/>
  <pageSetup scale="86" orientation="portrait" horizontalDpi="4294967292" verticalDpi="4294967292"/>
  <headerFooter>
    <oddHeader>&amp;L&amp;"Optima,Bold"1.1 CAPITAL IMPROVEMENT PLAN&amp;"Optima,Regular"&amp;8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view="pageLayout" workbookViewId="0"/>
  </sheetViews>
  <sheetFormatPr baseColWidth="10" defaultColWidth="11" defaultRowHeight="14" x14ac:dyDescent="0"/>
  <cols>
    <col min="1" max="1" width="24.28515625" style="41" customWidth="1"/>
    <col min="2" max="2" width="12.7109375" style="41" customWidth="1"/>
    <col min="3" max="3" width="1.42578125" style="41" customWidth="1"/>
    <col min="4" max="4" width="12.28515625" style="41" customWidth="1"/>
    <col min="5" max="5" width="13.42578125" style="41" customWidth="1"/>
    <col min="6" max="6" width="12.28515625" style="41" customWidth="1"/>
    <col min="7" max="7" width="23.42578125" style="41" customWidth="1"/>
    <col min="8" max="8" width="16.28515625" style="40" customWidth="1"/>
    <col min="9" max="9" width="1.85546875" style="40" customWidth="1"/>
    <col min="10" max="10" width="11.42578125" style="40" customWidth="1"/>
    <col min="11" max="11" width="10.140625" style="40" customWidth="1"/>
    <col min="12" max="12" width="13.28515625" style="40" customWidth="1"/>
    <col min="13" max="13" width="18.42578125" style="40" customWidth="1"/>
    <col min="14" max="16384" width="11" style="40"/>
  </cols>
  <sheetData>
    <row r="1" spans="1:14" s="42" customFormat="1" ht="22" customHeight="1">
      <c r="A1" s="74" t="s">
        <v>1462</v>
      </c>
      <c r="B1" s="41"/>
      <c r="C1" s="41"/>
      <c r="D1" s="41"/>
      <c r="E1" s="50"/>
      <c r="F1" s="47"/>
      <c r="G1" s="118" t="s">
        <v>1463</v>
      </c>
    </row>
    <row r="2" spans="1:14" s="42" customFormat="1" ht="13.5" customHeight="1">
      <c r="A2" s="55" t="s">
        <v>409</v>
      </c>
      <c r="B2" s="41"/>
      <c r="C2" s="41"/>
      <c r="D2" s="41"/>
      <c r="E2" s="47"/>
      <c r="F2" s="47"/>
      <c r="G2" s="55" t="s">
        <v>409</v>
      </c>
      <c r="H2" s="41"/>
      <c r="I2" s="41"/>
      <c r="J2" s="41"/>
      <c r="K2" s="47"/>
      <c r="L2" s="47"/>
      <c r="M2" s="40"/>
      <c r="N2" s="40"/>
    </row>
    <row r="3" spans="1:14" s="42" customFormat="1" ht="13.5" customHeight="1">
      <c r="A3" s="117" t="s">
        <v>475</v>
      </c>
      <c r="B3" s="947"/>
      <c r="C3" s="947"/>
      <c r="D3" s="947"/>
      <c r="E3" s="947"/>
      <c r="F3" s="947"/>
      <c r="G3" s="117" t="s">
        <v>475</v>
      </c>
      <c r="H3" s="1060" t="s">
        <v>407</v>
      </c>
      <c r="I3" s="1060"/>
      <c r="J3" s="1060"/>
      <c r="K3" s="1060"/>
      <c r="L3" s="1060"/>
      <c r="M3" s="40"/>
      <c r="N3" s="40"/>
    </row>
    <row r="4" spans="1:14" s="52" customFormat="1" ht="13.5" customHeight="1">
      <c r="A4" s="117" t="s">
        <v>471</v>
      </c>
      <c r="B4" s="947"/>
      <c r="C4" s="947"/>
      <c r="D4" s="947"/>
      <c r="E4" s="947"/>
      <c r="F4" s="947"/>
      <c r="G4" s="117" t="s">
        <v>471</v>
      </c>
      <c r="H4" s="1060" t="s">
        <v>1192</v>
      </c>
      <c r="I4" s="1060"/>
      <c r="J4" s="1060"/>
      <c r="K4" s="1060"/>
      <c r="L4" s="1060"/>
      <c r="M4" s="40"/>
      <c r="N4" s="40"/>
    </row>
    <row r="5" spans="1:14" s="52" customFormat="1" ht="13.5" customHeight="1">
      <c r="A5" s="117" t="s">
        <v>468</v>
      </c>
      <c r="B5" s="947"/>
      <c r="C5" s="947"/>
      <c r="D5" s="947"/>
      <c r="E5" s="947"/>
      <c r="F5" s="947"/>
      <c r="G5" s="117" t="s">
        <v>468</v>
      </c>
      <c r="H5" s="1060" t="s">
        <v>1191</v>
      </c>
      <c r="I5" s="1060"/>
      <c r="J5" s="1060"/>
      <c r="K5" s="1060"/>
      <c r="L5" s="1060"/>
      <c r="M5" s="40"/>
      <c r="N5" s="40"/>
    </row>
    <row r="6" spans="1:14" s="52" customFormat="1" ht="13.5" customHeight="1">
      <c r="A6" s="53"/>
      <c r="B6" s="47"/>
      <c r="C6" s="47"/>
      <c r="D6" s="47"/>
      <c r="E6" s="65"/>
      <c r="F6" s="66"/>
      <c r="G6" s="53"/>
      <c r="H6" s="47"/>
      <c r="I6" s="47"/>
      <c r="J6" s="47"/>
      <c r="K6" s="65"/>
      <c r="L6" s="66"/>
      <c r="M6" s="40"/>
      <c r="N6" s="40"/>
    </row>
    <row r="7" spans="1:14" s="52" customFormat="1" ht="13.5" customHeight="1">
      <c r="A7" s="222" t="s">
        <v>1189</v>
      </c>
      <c r="B7" s="47"/>
      <c r="C7" s="47"/>
      <c r="D7" s="222" t="s">
        <v>1190</v>
      </c>
      <c r="E7" s="65"/>
      <c r="F7" s="66"/>
      <c r="G7" s="222" t="s">
        <v>1189</v>
      </c>
      <c r="H7" s="47"/>
      <c r="I7" s="47"/>
      <c r="J7" s="222" t="s">
        <v>1188</v>
      </c>
      <c r="K7" s="65"/>
      <c r="L7" s="66"/>
      <c r="M7" s="40"/>
      <c r="N7" s="40"/>
    </row>
    <row r="8" spans="1:14" s="52" customFormat="1" ht="13.5" customHeight="1">
      <c r="A8" s="52" t="s">
        <v>1187</v>
      </c>
      <c r="B8" s="57"/>
      <c r="C8" s="63"/>
      <c r="D8" s="84"/>
      <c r="E8" s="253" t="s">
        <v>1272</v>
      </c>
      <c r="F8" s="253" t="s">
        <v>489</v>
      </c>
      <c r="G8" s="52" t="s">
        <v>1187</v>
      </c>
      <c r="H8" s="166" t="s">
        <v>691</v>
      </c>
      <c r="I8" s="63"/>
      <c r="J8" s="84"/>
      <c r="K8" s="253" t="s">
        <v>1272</v>
      </c>
      <c r="L8" s="64" t="s">
        <v>489</v>
      </c>
      <c r="M8" s="40"/>
      <c r="N8" s="40"/>
    </row>
    <row r="9" spans="1:14" s="52" customFormat="1" ht="13.5" customHeight="1">
      <c r="A9" s="52" t="s">
        <v>1186</v>
      </c>
      <c r="B9" s="57"/>
      <c r="D9" s="52" t="s">
        <v>1270</v>
      </c>
      <c r="E9" s="57"/>
      <c r="F9" s="57"/>
      <c r="G9" s="52" t="s">
        <v>1186</v>
      </c>
      <c r="H9" s="166" t="s">
        <v>691</v>
      </c>
      <c r="J9" s="52" t="s">
        <v>1270</v>
      </c>
      <c r="K9" s="1057" t="s">
        <v>1265</v>
      </c>
      <c r="L9" s="1057" t="s">
        <v>458</v>
      </c>
      <c r="M9" s="40"/>
      <c r="N9" s="40"/>
    </row>
    <row r="10" spans="1:14" s="52" customFormat="1" ht="13.5" customHeight="1">
      <c r="A10" s="52" t="s">
        <v>1185</v>
      </c>
      <c r="B10" s="57"/>
      <c r="D10" s="52" t="s">
        <v>1282</v>
      </c>
      <c r="E10" s="57"/>
      <c r="F10" s="57"/>
      <c r="G10" s="52" t="s">
        <v>1185</v>
      </c>
      <c r="H10" s="166" t="s">
        <v>542</v>
      </c>
      <c r="J10" s="52" t="s">
        <v>1282</v>
      </c>
      <c r="K10" s="1058"/>
      <c r="L10" s="1058"/>
      <c r="M10" s="40"/>
      <c r="N10" s="40"/>
    </row>
    <row r="11" spans="1:14" s="52" customFormat="1" ht="13.5" customHeight="1">
      <c r="A11" s="52" t="s">
        <v>1184</v>
      </c>
      <c r="B11" s="57"/>
      <c r="D11" s="52" t="s">
        <v>1183</v>
      </c>
      <c r="E11" s="57"/>
      <c r="F11" s="57"/>
      <c r="G11" s="52" t="s">
        <v>1184</v>
      </c>
      <c r="H11" s="166" t="s">
        <v>1265</v>
      </c>
      <c r="J11" s="52" t="s">
        <v>1183</v>
      </c>
      <c r="K11" s="1059"/>
      <c r="L11" s="1059"/>
      <c r="M11" s="40"/>
      <c r="N11" s="40"/>
    </row>
    <row r="12" spans="1:14" s="52" customFormat="1" ht="13.5" customHeight="1">
      <c r="A12" s="52" t="s">
        <v>1030</v>
      </c>
      <c r="B12" s="57"/>
      <c r="D12" s="52" t="s">
        <v>887</v>
      </c>
      <c r="E12" s="57"/>
      <c r="F12" s="57"/>
      <c r="G12" s="52" t="s">
        <v>1030</v>
      </c>
      <c r="H12" s="166" t="s">
        <v>691</v>
      </c>
      <c r="M12" s="1024"/>
      <c r="N12" s="40"/>
    </row>
    <row r="13" spans="1:14" s="52" customFormat="1" ht="13.5" customHeight="1">
      <c r="A13" s="52" t="s">
        <v>1028</v>
      </c>
      <c r="B13" s="57"/>
      <c r="D13" s="52" t="s">
        <v>1182</v>
      </c>
      <c r="F13" s="57"/>
      <c r="G13" s="52" t="s">
        <v>1028</v>
      </c>
      <c r="H13" s="166" t="s">
        <v>691</v>
      </c>
      <c r="J13" s="52" t="s">
        <v>1181</v>
      </c>
      <c r="L13" s="166" t="s">
        <v>1265</v>
      </c>
      <c r="M13" s="1024"/>
      <c r="N13" s="40"/>
    </row>
    <row r="14" spans="1:14" s="52" customFormat="1" ht="13.5" customHeight="1">
      <c r="A14" s="52" t="s">
        <v>1299</v>
      </c>
      <c r="B14" s="57"/>
      <c r="D14" s="52" t="s">
        <v>1181</v>
      </c>
      <c r="F14" s="56" t="s">
        <v>1014</v>
      </c>
      <c r="G14" s="52" t="s">
        <v>1299</v>
      </c>
      <c r="H14" s="166" t="s">
        <v>691</v>
      </c>
      <c r="J14" s="52" t="s">
        <v>1278</v>
      </c>
      <c r="L14" s="1004" t="s">
        <v>1279</v>
      </c>
      <c r="M14" s="1024"/>
      <c r="N14" s="40"/>
    </row>
    <row r="15" spans="1:14" s="52" customFormat="1" ht="13.5" customHeight="1">
      <c r="A15" s="52" t="s">
        <v>1298</v>
      </c>
      <c r="B15" s="57"/>
      <c r="D15" s="52" t="s">
        <v>1278</v>
      </c>
      <c r="F15" s="56" t="s">
        <v>1014</v>
      </c>
      <c r="G15" s="52" t="s">
        <v>1298</v>
      </c>
      <c r="H15" s="166" t="s">
        <v>691</v>
      </c>
      <c r="J15" s="52" t="s">
        <v>1277</v>
      </c>
      <c r="L15" s="1005"/>
      <c r="M15" s="1024"/>
      <c r="N15" s="40"/>
    </row>
    <row r="16" spans="1:14" s="52" customFormat="1" ht="13.5" customHeight="1">
      <c r="A16" s="52" t="s">
        <v>1297</v>
      </c>
      <c r="B16" s="57"/>
      <c r="D16" s="52" t="s">
        <v>1277</v>
      </c>
      <c r="F16" s="57"/>
      <c r="G16" s="52" t="s">
        <v>1297</v>
      </c>
      <c r="H16" s="166" t="s">
        <v>691</v>
      </c>
      <c r="M16" s="1024"/>
      <c r="N16" s="40"/>
    </row>
    <row r="17" spans="1:14" s="52" customFormat="1" ht="13.5" customHeight="1">
      <c r="A17" s="52" t="s">
        <v>1296</v>
      </c>
      <c r="B17" s="57"/>
      <c r="G17" s="52" t="s">
        <v>1296</v>
      </c>
      <c r="H17" s="166" t="s">
        <v>691</v>
      </c>
      <c r="J17" s="52" t="s">
        <v>1295</v>
      </c>
      <c r="M17" s="1024"/>
      <c r="N17" s="40"/>
    </row>
    <row r="18" spans="1:14" s="52" customFormat="1" ht="13.5" customHeight="1">
      <c r="A18" s="52" t="s">
        <v>1294</v>
      </c>
      <c r="B18" s="57"/>
      <c r="D18" s="52" t="s">
        <v>1295</v>
      </c>
      <c r="E18" s="63"/>
      <c r="F18" s="63"/>
      <c r="G18" s="52" t="s">
        <v>1294</v>
      </c>
      <c r="H18" s="166" t="s">
        <v>691</v>
      </c>
      <c r="J18" s="992" t="s">
        <v>1293</v>
      </c>
      <c r="K18" s="992"/>
      <c r="L18" s="992"/>
      <c r="M18" s="40"/>
      <c r="N18" s="40"/>
    </row>
    <row r="19" spans="1:14" s="52" customFormat="1" ht="13.5" customHeight="1">
      <c r="A19" s="52" t="s">
        <v>1292</v>
      </c>
      <c r="B19" s="57"/>
      <c r="D19" s="80"/>
      <c r="E19" s="80"/>
      <c r="F19" s="80"/>
      <c r="G19" s="52" t="s">
        <v>1292</v>
      </c>
      <c r="H19" s="166" t="s">
        <v>691</v>
      </c>
      <c r="J19" s="992"/>
      <c r="K19" s="992"/>
      <c r="L19" s="992"/>
      <c r="M19" s="40"/>
      <c r="N19" s="40"/>
    </row>
    <row r="20" spans="1:14" s="52" customFormat="1" ht="13.5" customHeight="1">
      <c r="A20" s="52" t="s">
        <v>1291</v>
      </c>
      <c r="B20" s="57"/>
      <c r="D20" s="80"/>
      <c r="E20" s="80"/>
      <c r="F20" s="80"/>
      <c r="G20" s="52" t="s">
        <v>1291</v>
      </c>
      <c r="H20" s="166" t="s">
        <v>542</v>
      </c>
      <c r="J20" s="992"/>
      <c r="K20" s="992"/>
      <c r="L20" s="992"/>
      <c r="M20" s="40"/>
      <c r="N20" s="40"/>
    </row>
    <row r="21" spans="1:14" s="52" customFormat="1" ht="13.5" customHeight="1">
      <c r="A21" s="52" t="s">
        <v>1290</v>
      </c>
      <c r="B21" s="57"/>
      <c r="D21" s="80"/>
      <c r="E21" s="80"/>
      <c r="F21" s="80"/>
      <c r="G21" s="52" t="s">
        <v>1290</v>
      </c>
      <c r="H21" s="166" t="s">
        <v>1265</v>
      </c>
      <c r="J21" s="992"/>
      <c r="K21" s="992"/>
      <c r="L21" s="992"/>
      <c r="M21" s="40"/>
      <c r="N21" s="40"/>
    </row>
    <row r="22" spans="1:14" s="52" customFormat="1" ht="13.5" customHeight="1">
      <c r="A22" s="52" t="s">
        <v>1289</v>
      </c>
      <c r="B22" s="57"/>
      <c r="D22" s="63"/>
      <c r="E22" s="63"/>
      <c r="F22" s="63"/>
      <c r="G22" s="52" t="s">
        <v>1289</v>
      </c>
      <c r="H22" s="166" t="s">
        <v>1113</v>
      </c>
      <c r="J22" s="63"/>
      <c r="K22" s="63"/>
      <c r="L22" s="63"/>
      <c r="M22" s="40"/>
      <c r="N22" s="40"/>
    </row>
    <row r="23" spans="1:14" s="52" customFormat="1" ht="13.5" customHeight="1">
      <c r="D23" s="63"/>
      <c r="E23" s="63"/>
      <c r="F23" s="63"/>
      <c r="J23" s="63"/>
      <c r="K23" s="63"/>
      <c r="L23" s="63"/>
      <c r="M23" s="40"/>
      <c r="N23" s="40"/>
    </row>
    <row r="24" spans="1:14" s="52" customFormat="1" ht="13.5" customHeight="1">
      <c r="A24" s="222" t="s">
        <v>1287</v>
      </c>
      <c r="D24" s="222" t="s">
        <v>1288</v>
      </c>
      <c r="E24" s="65"/>
      <c r="F24" s="66"/>
      <c r="G24" s="222" t="s">
        <v>1287</v>
      </c>
      <c r="J24" s="222" t="s">
        <v>1286</v>
      </c>
      <c r="K24" s="65"/>
      <c r="L24" s="66"/>
      <c r="M24" s="40"/>
      <c r="N24" s="40"/>
    </row>
    <row r="25" spans="1:14" s="52" customFormat="1" ht="13.5" customHeight="1">
      <c r="A25" s="52" t="s">
        <v>1285</v>
      </c>
      <c r="B25" s="57"/>
      <c r="D25" s="84"/>
      <c r="E25" s="253" t="s">
        <v>1272</v>
      </c>
      <c r="F25" s="253" t="s">
        <v>489</v>
      </c>
      <c r="G25" s="52" t="s">
        <v>1285</v>
      </c>
      <c r="H25" s="166" t="s">
        <v>691</v>
      </c>
      <c r="J25" s="84"/>
      <c r="K25" s="253" t="s">
        <v>1272</v>
      </c>
      <c r="L25" s="253" t="s">
        <v>489</v>
      </c>
      <c r="M25" s="40"/>
      <c r="N25" s="40"/>
    </row>
    <row r="26" spans="1:14" s="52" customFormat="1" ht="13.5" customHeight="1">
      <c r="A26" s="52" t="s">
        <v>1284</v>
      </c>
      <c r="B26" s="57"/>
      <c r="D26" s="52" t="s">
        <v>1270</v>
      </c>
      <c r="E26" s="57"/>
      <c r="F26" s="57"/>
      <c r="G26" s="52" t="s">
        <v>1284</v>
      </c>
      <c r="H26" s="166" t="s">
        <v>1265</v>
      </c>
      <c r="J26" s="52" t="s">
        <v>1270</v>
      </c>
      <c r="K26" s="1004" t="s">
        <v>1265</v>
      </c>
      <c r="L26" s="1004" t="s">
        <v>458</v>
      </c>
      <c r="M26" s="40"/>
      <c r="N26" s="40"/>
    </row>
    <row r="27" spans="1:14" s="52" customFormat="1" ht="13.5" customHeight="1">
      <c r="A27" s="52" t="s">
        <v>1283</v>
      </c>
      <c r="B27" s="57"/>
      <c r="D27" s="52" t="s">
        <v>1282</v>
      </c>
      <c r="E27" s="57"/>
      <c r="F27" s="57"/>
      <c r="G27" s="52" t="s">
        <v>1283</v>
      </c>
      <c r="H27" s="166" t="s">
        <v>542</v>
      </c>
      <c r="J27" s="52" t="s">
        <v>1282</v>
      </c>
      <c r="K27" s="1005"/>
      <c r="L27" s="1005"/>
      <c r="M27" s="40"/>
      <c r="N27" s="40"/>
    </row>
    <row r="28" spans="1:14" s="52" customFormat="1" ht="13.5" customHeight="1">
      <c r="A28" s="52" t="s">
        <v>1281</v>
      </c>
      <c r="D28" s="52" t="s">
        <v>887</v>
      </c>
      <c r="E28" s="57"/>
      <c r="F28" s="57"/>
      <c r="G28" s="52" t="s">
        <v>1281</v>
      </c>
      <c r="M28" s="40"/>
      <c r="N28" s="40"/>
    </row>
    <row r="29" spans="1:14" s="42" customFormat="1" ht="13.5" customHeight="1">
      <c r="A29" s="80"/>
      <c r="B29" s="80"/>
      <c r="C29" s="63"/>
      <c r="D29" s="191" t="s">
        <v>1280</v>
      </c>
      <c r="F29" s="134"/>
      <c r="G29" s="964" t="s">
        <v>1262</v>
      </c>
      <c r="H29" s="964"/>
      <c r="I29" s="63"/>
      <c r="J29" s="52" t="s">
        <v>1278</v>
      </c>
      <c r="K29" s="52"/>
      <c r="L29" s="1004" t="s">
        <v>1279</v>
      </c>
      <c r="M29" s="40"/>
      <c r="N29" s="40"/>
    </row>
    <row r="30" spans="1:14" s="42" customFormat="1" ht="13.5" customHeight="1">
      <c r="A30" s="80"/>
      <c r="B30" s="80"/>
      <c r="C30" s="63"/>
      <c r="D30" s="52" t="s">
        <v>1278</v>
      </c>
      <c r="E30" s="52"/>
      <c r="F30" s="56" t="s">
        <v>339</v>
      </c>
      <c r="G30" s="964"/>
      <c r="H30" s="964"/>
      <c r="I30" s="63"/>
      <c r="J30" s="41" t="s">
        <v>1277</v>
      </c>
      <c r="K30" s="41"/>
      <c r="L30" s="1005"/>
      <c r="M30" s="40"/>
      <c r="N30" s="40"/>
    </row>
    <row r="31" spans="1:14" s="42" customFormat="1" ht="13.5" customHeight="1">
      <c r="A31" s="80"/>
      <c r="B31" s="80"/>
      <c r="C31" s="63"/>
      <c r="D31" s="41" t="s">
        <v>1277</v>
      </c>
      <c r="E31" s="41"/>
      <c r="F31" s="57"/>
      <c r="G31" s="964"/>
      <c r="H31" s="964"/>
      <c r="I31" s="63"/>
      <c r="J31" s="41"/>
      <c r="K31" s="41"/>
      <c r="L31" s="41"/>
      <c r="M31" s="40"/>
      <c r="N31" s="40"/>
    </row>
    <row r="32" spans="1:14" s="41" customFormat="1" ht="13.5" customHeight="1">
      <c r="A32" s="52"/>
      <c r="B32" s="52"/>
      <c r="C32" s="52"/>
      <c r="G32" s="52"/>
      <c r="H32" s="52"/>
      <c r="I32" s="52"/>
      <c r="M32" s="40"/>
      <c r="N32" s="40"/>
    </row>
    <row r="33" spans="1:14" s="41" customFormat="1" ht="13.5" customHeight="1">
      <c r="A33" s="222" t="s">
        <v>1275</v>
      </c>
      <c r="B33" s="52"/>
      <c r="C33" s="52"/>
      <c r="D33" s="222" t="s">
        <v>1276</v>
      </c>
      <c r="E33" s="65"/>
      <c r="F33" s="66"/>
      <c r="G33" s="222" t="s">
        <v>1275</v>
      </c>
      <c r="H33" s="52"/>
      <c r="I33" s="52"/>
      <c r="J33" s="222" t="s">
        <v>1274</v>
      </c>
      <c r="K33" s="65"/>
      <c r="L33" s="66"/>
      <c r="M33" s="40"/>
      <c r="N33" s="40"/>
    </row>
    <row r="34" spans="1:14" s="41" customFormat="1" ht="13.5" customHeight="1">
      <c r="A34" s="191" t="s">
        <v>1273</v>
      </c>
      <c r="B34" s="56" t="s">
        <v>1014</v>
      </c>
      <c r="C34" s="52"/>
      <c r="D34" s="84"/>
      <c r="E34" s="253" t="s">
        <v>1272</v>
      </c>
      <c r="F34" s="253" t="s">
        <v>489</v>
      </c>
      <c r="G34" s="191" t="s">
        <v>1273</v>
      </c>
      <c r="H34" s="252" t="s">
        <v>1265</v>
      </c>
      <c r="I34" s="52"/>
      <c r="J34" s="84"/>
      <c r="K34" s="253" t="s">
        <v>1272</v>
      </c>
      <c r="L34" s="253" t="s">
        <v>489</v>
      </c>
      <c r="M34" s="40"/>
      <c r="N34" s="40"/>
    </row>
    <row r="35" spans="1:14" s="42" customFormat="1" ht="13.5" customHeight="1">
      <c r="A35" s="89" t="s">
        <v>1271</v>
      </c>
      <c r="B35" s="56" t="s">
        <v>1014</v>
      </c>
      <c r="C35" s="41"/>
      <c r="D35" s="52" t="s">
        <v>1270</v>
      </c>
      <c r="E35" s="57"/>
      <c r="F35" s="57"/>
      <c r="G35" s="89" t="s">
        <v>1271</v>
      </c>
      <c r="H35" s="252" t="s">
        <v>1265</v>
      </c>
      <c r="I35" s="41"/>
      <c r="J35" s="52" t="s">
        <v>1270</v>
      </c>
      <c r="K35" s="166" t="s">
        <v>1265</v>
      </c>
      <c r="L35" s="951" t="s">
        <v>458</v>
      </c>
      <c r="M35" s="40"/>
      <c r="N35" s="40"/>
    </row>
    <row r="36" spans="1:14" ht="13.5" customHeight="1">
      <c r="A36" s="41" t="s">
        <v>1269</v>
      </c>
      <c r="B36" s="56" t="s">
        <v>1014</v>
      </c>
      <c r="D36" s="52" t="s">
        <v>1268</v>
      </c>
      <c r="E36" s="57"/>
      <c r="F36" s="57"/>
      <c r="G36" s="41" t="s">
        <v>1269</v>
      </c>
      <c r="H36" s="252" t="s">
        <v>1265</v>
      </c>
      <c r="I36" s="41"/>
      <c r="J36" s="52" t="s">
        <v>1268</v>
      </c>
      <c r="K36" s="166" t="s">
        <v>1265</v>
      </c>
      <c r="L36" s="952"/>
    </row>
    <row r="37" spans="1:14" ht="13.5" customHeight="1">
      <c r="A37" s="41" t="s">
        <v>1267</v>
      </c>
      <c r="B37" s="56" t="s">
        <v>1014</v>
      </c>
      <c r="D37" s="52" t="s">
        <v>1266</v>
      </c>
      <c r="E37" s="57"/>
      <c r="F37" s="57"/>
      <c r="G37" s="41" t="s">
        <v>1267</v>
      </c>
      <c r="H37" s="252" t="s">
        <v>1265</v>
      </c>
      <c r="I37" s="41"/>
      <c r="J37" s="52" t="s">
        <v>1266</v>
      </c>
      <c r="K37" s="166" t="s">
        <v>1265</v>
      </c>
      <c r="L37" s="953"/>
    </row>
    <row r="38" spans="1:14" ht="13.5" customHeight="1">
      <c r="G38" s="190" t="s">
        <v>1264</v>
      </c>
      <c r="H38" s="41"/>
      <c r="I38" s="41"/>
      <c r="J38" s="41"/>
      <c r="K38" s="41"/>
      <c r="L38" s="41"/>
    </row>
    <row r="39" spans="1:14" ht="13.5" customHeight="1">
      <c r="A39" s="52" t="s">
        <v>1263</v>
      </c>
      <c r="B39" s="52"/>
      <c r="G39" s="52" t="s">
        <v>1263</v>
      </c>
      <c r="H39" s="52"/>
      <c r="I39" s="41"/>
      <c r="J39" s="41"/>
      <c r="K39" s="41"/>
      <c r="L39" s="41"/>
      <c r="M39" s="1024"/>
    </row>
    <row r="40" spans="1:14" ht="13.5" customHeight="1">
      <c r="A40" s="80"/>
      <c r="B40" s="80"/>
      <c r="C40" s="80"/>
      <c r="D40" s="80"/>
      <c r="E40" s="80"/>
      <c r="F40" s="80"/>
      <c r="G40" s="1047" t="s">
        <v>1262</v>
      </c>
      <c r="H40" s="1048"/>
      <c r="I40" s="1048"/>
      <c r="J40" s="1048"/>
      <c r="K40" s="1048"/>
      <c r="L40" s="1049"/>
      <c r="M40" s="1024"/>
    </row>
    <row r="41" spans="1:14" ht="13.5" customHeight="1">
      <c r="A41" s="80"/>
      <c r="B41" s="80"/>
      <c r="C41" s="80"/>
      <c r="D41" s="80"/>
      <c r="E41" s="80"/>
      <c r="F41" s="80"/>
      <c r="G41" s="1050"/>
      <c r="H41" s="1051"/>
      <c r="I41" s="1051"/>
      <c r="J41" s="1051"/>
      <c r="K41" s="1051"/>
      <c r="L41" s="1052"/>
      <c r="M41" s="1024"/>
    </row>
    <row r="42" spans="1:14" ht="13.5" customHeight="1">
      <c r="H42" s="41"/>
      <c r="I42" s="41"/>
      <c r="J42" s="41"/>
      <c r="K42" s="41"/>
      <c r="L42" s="41"/>
      <c r="M42" s="1024"/>
    </row>
    <row r="43" spans="1:14" ht="13.5" customHeight="1">
      <c r="A43" s="222" t="s">
        <v>1260</v>
      </c>
      <c r="B43" s="52"/>
      <c r="C43" s="63"/>
      <c r="D43" s="222" t="s">
        <v>1261</v>
      </c>
      <c r="E43" s="63"/>
      <c r="F43" s="63"/>
      <c r="G43" s="222" t="s">
        <v>1260</v>
      </c>
      <c r="H43" s="52"/>
      <c r="I43" s="63"/>
      <c r="J43" s="222" t="s">
        <v>1259</v>
      </c>
      <c r="K43" s="63"/>
      <c r="L43" s="63"/>
      <c r="M43" s="1024"/>
    </row>
    <row r="44" spans="1:14" ht="13.5" customHeight="1">
      <c r="A44" s="89" t="s">
        <v>1126</v>
      </c>
      <c r="B44" s="57"/>
      <c r="C44" s="63"/>
      <c r="D44" s="63"/>
      <c r="E44" s="106" t="s">
        <v>1125</v>
      </c>
      <c r="F44" s="106" t="s">
        <v>489</v>
      </c>
      <c r="G44" s="89" t="s">
        <v>1126</v>
      </c>
      <c r="H44" s="166" t="s">
        <v>691</v>
      </c>
      <c r="I44" s="63"/>
      <c r="J44" s="63"/>
      <c r="K44" s="106" t="s">
        <v>1125</v>
      </c>
      <c r="L44" s="106" t="s">
        <v>489</v>
      </c>
      <c r="M44" s="1024"/>
    </row>
    <row r="45" spans="1:14" ht="13.5" customHeight="1">
      <c r="A45" s="89" t="s">
        <v>468</v>
      </c>
      <c r="B45" s="57"/>
      <c r="C45" s="52"/>
      <c r="D45" s="52" t="s">
        <v>1124</v>
      </c>
      <c r="E45" s="57"/>
      <c r="F45" s="57"/>
      <c r="G45" s="89" t="s">
        <v>468</v>
      </c>
      <c r="H45" s="166" t="s">
        <v>691</v>
      </c>
      <c r="I45" s="52"/>
      <c r="J45" s="52" t="s">
        <v>1124</v>
      </c>
      <c r="K45" s="1004" t="s">
        <v>691</v>
      </c>
      <c r="L45" s="1004" t="s">
        <v>458</v>
      </c>
      <c r="M45" s="1024"/>
    </row>
    <row r="46" spans="1:14" ht="12.75" customHeight="1">
      <c r="A46" s="89" t="s">
        <v>1458</v>
      </c>
      <c r="B46" s="56"/>
      <c r="C46" s="52"/>
      <c r="D46" s="52" t="s">
        <v>1123</v>
      </c>
      <c r="E46" s="57"/>
      <c r="F46" s="57"/>
      <c r="G46" s="89" t="s">
        <v>1458</v>
      </c>
      <c r="H46" s="166" t="s">
        <v>691</v>
      </c>
      <c r="I46" s="52"/>
      <c r="J46" s="52" t="s">
        <v>1123</v>
      </c>
      <c r="K46" s="1061"/>
      <c r="L46" s="1061"/>
      <c r="M46" s="1024"/>
    </row>
    <row r="47" spans="1:14" ht="13">
      <c r="A47" s="89" t="s">
        <v>1122</v>
      </c>
      <c r="B47" s="57"/>
      <c r="C47" s="52"/>
      <c r="D47" s="52" t="s">
        <v>1121</v>
      </c>
      <c r="E47" s="57"/>
      <c r="F47" s="57"/>
      <c r="G47" s="89" t="s">
        <v>1122</v>
      </c>
      <c r="H47" s="166" t="s">
        <v>458</v>
      </c>
      <c r="I47" s="52"/>
      <c r="J47" s="52" t="s">
        <v>1121</v>
      </c>
      <c r="K47" s="1005"/>
      <c r="L47" s="1005"/>
    </row>
    <row r="48" spans="1:14">
      <c r="A48" s="41" t="s">
        <v>1120</v>
      </c>
      <c r="B48" s="57"/>
      <c r="C48" s="52"/>
      <c r="D48" s="52"/>
      <c r="E48" s="52"/>
      <c r="F48" s="52"/>
      <c r="G48" s="41" t="s">
        <v>1120</v>
      </c>
      <c r="H48" s="166" t="s">
        <v>691</v>
      </c>
      <c r="I48" s="52"/>
      <c r="J48" s="52"/>
      <c r="K48" s="52"/>
      <c r="L48" s="52"/>
      <c r="M48" s="45"/>
    </row>
    <row r="49" spans="4:13" s="40" customFormat="1">
      <c r="D49" s="41"/>
      <c r="E49" s="41"/>
      <c r="F49" s="41"/>
      <c r="G49" s="41"/>
      <c r="H49" s="52"/>
      <c r="I49" s="52"/>
      <c r="J49" s="52"/>
      <c r="K49" s="52"/>
      <c r="L49" s="52"/>
      <c r="M49" s="45"/>
    </row>
    <row r="50" spans="4:13" s="40" customFormat="1">
      <c r="D50" s="117"/>
      <c r="E50" s="117"/>
      <c r="F50" s="117"/>
      <c r="G50" s="41"/>
    </row>
  </sheetData>
  <mergeCells count="25">
    <mergeCell ref="K45:K47"/>
    <mergeCell ref="L45:L47"/>
    <mergeCell ref="M12:M13"/>
    <mergeCell ref="L14:L15"/>
    <mergeCell ref="M14:M15"/>
    <mergeCell ref="M16:M17"/>
    <mergeCell ref="J18:L21"/>
    <mergeCell ref="M39:M40"/>
    <mergeCell ref="G40:L41"/>
    <mergeCell ref="M41:M42"/>
    <mergeCell ref="M43:M44"/>
    <mergeCell ref="M45:M46"/>
    <mergeCell ref="L35:L37"/>
    <mergeCell ref="G29:H31"/>
    <mergeCell ref="L29:L30"/>
    <mergeCell ref="K9:K11"/>
    <mergeCell ref="L9:L11"/>
    <mergeCell ref="L26:L27"/>
    <mergeCell ref="K26:K27"/>
    <mergeCell ref="B3:F3"/>
    <mergeCell ref="H3:L3"/>
    <mergeCell ref="B4:F4"/>
    <mergeCell ref="H4:L4"/>
    <mergeCell ref="B5:F5"/>
    <mergeCell ref="H5:L5"/>
  </mergeCells>
  <phoneticPr fontId="2" type="noConversion"/>
  <pageMargins left="0.5" right="0.5" top="1" bottom="0.5" header="0.5" footer="0.5"/>
  <pageSetup scale="99" orientation="portrait" horizontalDpi="4294967292" verticalDpi="4294967292"/>
  <headerFooter>
    <oddHeader>&amp;L&amp;"Optima,Bold"7.5 PROCESS EQUIPMENT&amp;"Optima,Regular"&amp;8
Commercial Building Energy Audit Sample Forms
Copyright 2011, Rocky Mountain Institute www.rmi.org&amp;R&amp;G</oddHeader>
  </headerFooter>
  <rowBreaks count="1" manualBreakCount="1">
    <brk id="48" max="16383" man="1"/>
  </rowBreaks>
  <legacyDrawingHF r:id="rId1"/>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Y36"/>
  <sheetViews>
    <sheetView view="pageLayout" workbookViewId="0">
      <selection activeCell="C5" sqref="C5:K5"/>
    </sheetView>
  </sheetViews>
  <sheetFormatPr baseColWidth="10" defaultColWidth="11" defaultRowHeight="14" x14ac:dyDescent="0"/>
  <cols>
    <col min="1" max="1" width="10.85546875" style="44" customWidth="1"/>
    <col min="2" max="2" width="6.85546875" style="44" customWidth="1"/>
    <col min="3" max="9" width="7.28515625" style="44" customWidth="1"/>
    <col min="10" max="10" width="7.5703125" style="44" customWidth="1"/>
    <col min="11" max="11" width="7.7109375" style="44" customWidth="1"/>
    <col min="12" max="12" width="10.85546875" style="44" customWidth="1"/>
    <col min="13" max="16" width="7.28515625" style="44" customWidth="1"/>
    <col min="17" max="18" width="7.7109375" style="44" customWidth="1"/>
    <col min="19" max="20" width="7.28515625" style="44" customWidth="1"/>
    <col min="21" max="21" width="7.5703125" style="44" customWidth="1"/>
    <col min="22" max="22" width="7.28515625" style="44" customWidth="1"/>
    <col min="23" max="23" width="10.85546875" style="44" customWidth="1"/>
    <col min="24" max="27" width="7.28515625" style="44" customWidth="1"/>
    <col min="28" max="28" width="7.7109375" style="44" customWidth="1"/>
    <col min="29" max="29" width="8.28515625" style="44" customWidth="1"/>
    <col min="30" max="31" width="7.28515625" style="44" customWidth="1"/>
    <col min="32" max="32" width="7.5703125" style="44" customWidth="1"/>
    <col min="33" max="33" width="7.28515625" style="44" customWidth="1"/>
    <col min="34" max="129" width="11" style="44"/>
    <col min="130" max="16384" width="11" style="45"/>
  </cols>
  <sheetData>
    <row r="1" spans="1:33" ht="14" customHeight="1">
      <c r="A1" s="657" t="s">
        <v>1316</v>
      </c>
      <c r="B1" s="662"/>
      <c r="C1" s="662"/>
      <c r="D1" s="662"/>
      <c r="E1" s="662"/>
      <c r="F1" s="662"/>
      <c r="G1" s="662"/>
      <c r="H1" s="662"/>
      <c r="I1" s="662"/>
      <c r="J1" s="662"/>
      <c r="K1" s="662"/>
      <c r="L1" s="657" t="s">
        <v>1316</v>
      </c>
      <c r="M1" s="662"/>
      <c r="N1" s="662"/>
      <c r="O1" s="662"/>
      <c r="P1" s="662"/>
      <c r="Q1" s="662"/>
      <c r="R1" s="662"/>
      <c r="S1" s="662"/>
      <c r="T1" s="662"/>
      <c r="U1" s="662"/>
      <c r="V1" s="662"/>
      <c r="W1" s="657" t="s">
        <v>1316</v>
      </c>
      <c r="X1" s="662"/>
      <c r="Y1" s="662"/>
      <c r="Z1" s="662"/>
      <c r="AA1" s="662"/>
      <c r="AB1" s="662"/>
      <c r="AC1" s="662"/>
      <c r="AD1" s="662"/>
      <c r="AE1" s="662"/>
      <c r="AF1" s="662"/>
      <c r="AG1" s="662"/>
    </row>
    <row r="2" spans="1:33">
      <c r="A2" s="662"/>
      <c r="B2" s="662"/>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row>
    <row r="3" spans="1:33">
      <c r="A3" s="283" t="s">
        <v>1317</v>
      </c>
      <c r="L3" s="283" t="s">
        <v>1318</v>
      </c>
      <c r="W3" s="283" t="s">
        <v>1319</v>
      </c>
    </row>
    <row r="4" spans="1:33" ht="25" customHeight="1">
      <c r="A4" s="44" t="s">
        <v>1320</v>
      </c>
      <c r="C4" s="663"/>
      <c r="D4" s="664"/>
      <c r="E4" s="664"/>
      <c r="F4" s="664"/>
      <c r="G4" s="664"/>
      <c r="H4" s="664"/>
      <c r="I4" s="664"/>
      <c r="J4" s="664"/>
      <c r="K4" s="664"/>
      <c r="L4" s="44" t="s">
        <v>1320</v>
      </c>
      <c r="N4" s="663"/>
      <c r="O4" s="664"/>
      <c r="P4" s="664"/>
      <c r="Q4" s="664"/>
      <c r="R4" s="664"/>
      <c r="S4" s="664"/>
      <c r="T4" s="664"/>
      <c r="U4" s="664"/>
      <c r="V4" s="664"/>
      <c r="W4" s="44" t="s">
        <v>1321</v>
      </c>
      <c r="Y4" s="663"/>
      <c r="Z4" s="664"/>
      <c r="AA4" s="664"/>
      <c r="AB4" s="664"/>
      <c r="AC4" s="664"/>
      <c r="AD4" s="664"/>
      <c r="AE4" s="664"/>
      <c r="AF4" s="664"/>
      <c r="AG4" s="664"/>
    </row>
    <row r="5" spans="1:33" ht="25" customHeight="1">
      <c r="A5" s="44" t="s">
        <v>1322</v>
      </c>
      <c r="C5" s="663"/>
      <c r="D5" s="664"/>
      <c r="E5" s="664"/>
      <c r="F5" s="664"/>
      <c r="G5" s="664"/>
      <c r="H5" s="664"/>
      <c r="I5" s="664"/>
      <c r="J5" s="664"/>
      <c r="K5" s="664"/>
      <c r="L5" s="44" t="s">
        <v>1322</v>
      </c>
      <c r="N5" s="663"/>
      <c r="O5" s="664"/>
      <c r="P5" s="664"/>
      <c r="Q5" s="664"/>
      <c r="R5" s="664"/>
      <c r="S5" s="664"/>
      <c r="T5" s="664"/>
      <c r="U5" s="664"/>
      <c r="V5" s="664"/>
      <c r="W5" s="44" t="s">
        <v>1322</v>
      </c>
      <c r="Y5" s="663"/>
      <c r="Z5" s="664"/>
      <c r="AA5" s="664"/>
      <c r="AB5" s="664"/>
      <c r="AC5" s="664"/>
      <c r="AD5" s="664"/>
      <c r="AE5" s="664"/>
      <c r="AF5" s="664"/>
      <c r="AG5" s="664"/>
    </row>
    <row r="6" spans="1:33" ht="25" customHeight="1">
      <c r="A6" s="44" t="s">
        <v>1323</v>
      </c>
      <c r="C6" s="663"/>
      <c r="D6" s="664"/>
      <c r="E6" s="664"/>
      <c r="F6" s="664"/>
      <c r="G6" s="664"/>
      <c r="H6" s="664"/>
      <c r="I6" s="664"/>
      <c r="J6" s="664"/>
      <c r="K6" s="664"/>
      <c r="L6" s="44" t="s">
        <v>1323</v>
      </c>
      <c r="N6" s="663"/>
      <c r="O6" s="664"/>
      <c r="P6" s="664"/>
      <c r="Q6" s="664"/>
      <c r="R6" s="664"/>
      <c r="S6" s="664"/>
      <c r="T6" s="664"/>
      <c r="U6" s="664"/>
      <c r="V6" s="664"/>
      <c r="W6" s="44" t="s">
        <v>1323</v>
      </c>
      <c r="Y6" s="663"/>
      <c r="Z6" s="664"/>
      <c r="AA6" s="664"/>
      <c r="AB6" s="664"/>
      <c r="AC6" s="664"/>
      <c r="AD6" s="664"/>
      <c r="AE6" s="664"/>
      <c r="AF6" s="664"/>
      <c r="AG6" s="664"/>
    </row>
    <row r="7" spans="1:33" ht="25" customHeight="1">
      <c r="A7" s="44" t="s">
        <v>1324</v>
      </c>
      <c r="C7" s="663"/>
      <c r="D7" s="663"/>
      <c r="E7" s="663"/>
      <c r="F7" s="663"/>
      <c r="G7" s="663"/>
      <c r="H7" s="663"/>
      <c r="I7" s="663"/>
      <c r="J7" s="664"/>
      <c r="K7" s="664"/>
      <c r="L7" s="44" t="s">
        <v>1324</v>
      </c>
      <c r="N7" s="663"/>
      <c r="O7" s="663"/>
      <c r="P7" s="663"/>
      <c r="Q7" s="663"/>
      <c r="R7" s="663"/>
      <c r="S7" s="663"/>
      <c r="T7" s="663"/>
      <c r="U7" s="664"/>
      <c r="V7" s="664"/>
      <c r="W7" s="44" t="s">
        <v>1324</v>
      </c>
      <c r="Y7" s="663"/>
      <c r="Z7" s="663"/>
      <c r="AA7" s="663"/>
      <c r="AB7" s="663"/>
      <c r="AC7" s="663"/>
      <c r="AD7" s="663"/>
      <c r="AE7" s="663"/>
      <c r="AF7" s="663"/>
      <c r="AG7" s="663"/>
    </row>
    <row r="8" spans="1:33" ht="25" customHeight="1">
      <c r="A8" s="665" t="s">
        <v>1325</v>
      </c>
      <c r="B8" s="666"/>
      <c r="C8" s="663"/>
      <c r="D8" s="663"/>
      <c r="E8" s="663"/>
      <c r="F8" s="663"/>
      <c r="G8" s="663"/>
      <c r="H8" s="663"/>
      <c r="I8" s="663"/>
      <c r="J8" s="663"/>
      <c r="K8" s="663"/>
      <c r="L8" s="665" t="s">
        <v>1325</v>
      </c>
      <c r="M8" s="666"/>
      <c r="N8" s="667"/>
      <c r="O8" s="668"/>
      <c r="P8" s="668"/>
      <c r="Q8" s="668"/>
      <c r="R8" s="668"/>
      <c r="S8" s="668"/>
      <c r="T8" s="668"/>
      <c r="U8" s="668"/>
      <c r="V8" s="669"/>
      <c r="W8" s="665" t="s">
        <v>1325</v>
      </c>
      <c r="X8" s="666"/>
      <c r="Y8" s="663"/>
      <c r="Z8" s="663"/>
      <c r="AA8" s="663"/>
      <c r="AB8" s="663"/>
      <c r="AC8" s="663"/>
      <c r="AD8" s="663"/>
      <c r="AE8" s="663"/>
      <c r="AF8" s="663"/>
      <c r="AG8" s="663"/>
    </row>
    <row r="9" spans="1:33" ht="29" customHeight="1">
      <c r="A9" s="44" t="s">
        <v>1326</v>
      </c>
      <c r="L9" s="44" t="s">
        <v>1326</v>
      </c>
      <c r="W9" s="44" t="s">
        <v>1326</v>
      </c>
      <c r="Y9" s="286" t="s">
        <v>1327</v>
      </c>
    </row>
    <row r="10" spans="1:33" ht="39">
      <c r="A10" s="241"/>
      <c r="B10" s="287" t="s">
        <v>1328</v>
      </c>
      <c r="C10" s="287" t="s">
        <v>1329</v>
      </c>
      <c r="D10" s="287" t="s">
        <v>1330</v>
      </c>
      <c r="E10" s="465" t="s">
        <v>250</v>
      </c>
      <c r="F10" s="465" t="s">
        <v>249</v>
      </c>
      <c r="G10" s="287" t="s">
        <v>1331</v>
      </c>
      <c r="H10" s="287" t="s">
        <v>1332</v>
      </c>
      <c r="I10" s="287" t="s">
        <v>1333</v>
      </c>
      <c r="J10" s="287" t="s">
        <v>1334</v>
      </c>
      <c r="K10" s="287" t="s">
        <v>1335</v>
      </c>
      <c r="L10" s="241"/>
      <c r="M10" s="287" t="s">
        <v>1328</v>
      </c>
      <c r="N10" s="287" t="s">
        <v>1329</v>
      </c>
      <c r="O10" s="287" t="s">
        <v>1330</v>
      </c>
      <c r="P10" s="465" t="s">
        <v>252</v>
      </c>
      <c r="Q10" s="465" t="s">
        <v>251</v>
      </c>
      <c r="R10" s="287" t="s">
        <v>1336</v>
      </c>
      <c r="S10" s="287" t="s">
        <v>1332</v>
      </c>
      <c r="T10" s="287" t="s">
        <v>1337</v>
      </c>
      <c r="U10" s="287" t="s">
        <v>1334</v>
      </c>
      <c r="V10" s="287" t="s">
        <v>1335</v>
      </c>
      <c r="W10" s="241"/>
      <c r="X10" s="287" t="s">
        <v>1328</v>
      </c>
      <c r="Y10" s="287" t="s">
        <v>1329</v>
      </c>
      <c r="Z10" s="287" t="s">
        <v>1330</v>
      </c>
      <c r="AA10" s="465" t="s">
        <v>252</v>
      </c>
      <c r="AB10" s="465" t="s">
        <v>251</v>
      </c>
      <c r="AC10" s="287" t="s">
        <v>1237</v>
      </c>
      <c r="AD10" s="287" t="s">
        <v>1332</v>
      </c>
      <c r="AE10" s="287" t="s">
        <v>1337</v>
      </c>
      <c r="AF10" s="287" t="s">
        <v>1334</v>
      </c>
      <c r="AG10" s="287" t="s">
        <v>1335</v>
      </c>
    </row>
    <row r="11" spans="1:33" ht="19" customHeight="1">
      <c r="A11" s="241" t="s">
        <v>1238</v>
      </c>
      <c r="B11" s="485"/>
      <c r="C11" s="485"/>
      <c r="D11" s="485"/>
      <c r="E11" s="485"/>
      <c r="F11" s="485"/>
      <c r="G11" s="485"/>
      <c r="H11" s="488"/>
      <c r="I11" s="488"/>
      <c r="J11" s="488"/>
      <c r="K11" s="488">
        <f t="shared" ref="K11:K22" si="0">SUM(H11:J11)</f>
        <v>0</v>
      </c>
      <c r="L11" s="241" t="s">
        <v>1238</v>
      </c>
      <c r="M11" s="485"/>
      <c r="N11" s="485"/>
      <c r="O11" s="485"/>
      <c r="P11" s="485"/>
      <c r="Q11" s="485"/>
      <c r="R11" s="485"/>
      <c r="S11" s="488"/>
      <c r="T11" s="488"/>
      <c r="U11" s="488"/>
      <c r="V11" s="488">
        <f>SUM(S11:U11)</f>
        <v>0</v>
      </c>
      <c r="W11" s="241" t="s">
        <v>1238</v>
      </c>
      <c r="X11" s="485"/>
      <c r="Y11" s="485"/>
      <c r="Z11" s="485"/>
      <c r="AA11" s="485"/>
      <c r="AB11" s="485"/>
      <c r="AC11" s="485"/>
      <c r="AD11" s="488"/>
      <c r="AE11" s="488"/>
      <c r="AF11" s="488"/>
      <c r="AG11" s="488">
        <f>SUM(AD11:AF11)</f>
        <v>0</v>
      </c>
    </row>
    <row r="12" spans="1:33" ht="19" customHeight="1">
      <c r="A12" s="241" t="s">
        <v>1239</v>
      </c>
      <c r="B12" s="485"/>
      <c r="C12" s="485"/>
      <c r="D12" s="485"/>
      <c r="E12" s="485"/>
      <c r="F12" s="485"/>
      <c r="G12" s="485"/>
      <c r="H12" s="488"/>
      <c r="I12" s="488"/>
      <c r="J12" s="488"/>
      <c r="K12" s="488">
        <f t="shared" si="0"/>
        <v>0</v>
      </c>
      <c r="L12" s="241" t="s">
        <v>1239</v>
      </c>
      <c r="M12" s="485"/>
      <c r="N12" s="485"/>
      <c r="O12" s="485"/>
      <c r="P12" s="485"/>
      <c r="Q12" s="485"/>
      <c r="R12" s="485"/>
      <c r="S12" s="488"/>
      <c r="T12" s="488"/>
      <c r="U12" s="488"/>
      <c r="V12" s="488">
        <f t="shared" ref="V12:V22" si="1">SUM(S12:U12)</f>
        <v>0</v>
      </c>
      <c r="W12" s="241" t="s">
        <v>1239</v>
      </c>
      <c r="X12" s="485"/>
      <c r="Y12" s="485"/>
      <c r="Z12" s="485"/>
      <c r="AA12" s="485"/>
      <c r="AB12" s="485"/>
      <c r="AC12" s="485"/>
      <c r="AD12" s="488"/>
      <c r="AE12" s="488"/>
      <c r="AF12" s="488"/>
      <c r="AG12" s="488">
        <f t="shared" ref="AG12:AG22" si="2">SUM(AD12:AF12)</f>
        <v>0</v>
      </c>
    </row>
    <row r="13" spans="1:33" ht="19" customHeight="1">
      <c r="A13" s="241" t="s">
        <v>1240</v>
      </c>
      <c r="B13" s="485"/>
      <c r="C13" s="485"/>
      <c r="D13" s="485"/>
      <c r="E13" s="485"/>
      <c r="F13" s="485"/>
      <c r="G13" s="485"/>
      <c r="H13" s="488"/>
      <c r="I13" s="488"/>
      <c r="J13" s="488"/>
      <c r="K13" s="488">
        <f t="shared" si="0"/>
        <v>0</v>
      </c>
      <c r="L13" s="241" t="s">
        <v>1240</v>
      </c>
      <c r="M13" s="485"/>
      <c r="N13" s="485"/>
      <c r="O13" s="485"/>
      <c r="P13" s="485"/>
      <c r="Q13" s="485"/>
      <c r="R13" s="485"/>
      <c r="S13" s="488"/>
      <c r="T13" s="488"/>
      <c r="U13" s="488"/>
      <c r="V13" s="488">
        <f t="shared" si="1"/>
        <v>0</v>
      </c>
      <c r="W13" s="241" t="s">
        <v>1240</v>
      </c>
      <c r="X13" s="485"/>
      <c r="Y13" s="485"/>
      <c r="Z13" s="485"/>
      <c r="AA13" s="485"/>
      <c r="AB13" s="485"/>
      <c r="AC13" s="485"/>
      <c r="AD13" s="488"/>
      <c r="AE13" s="488"/>
      <c r="AF13" s="488"/>
      <c r="AG13" s="488">
        <f t="shared" si="2"/>
        <v>0</v>
      </c>
    </row>
    <row r="14" spans="1:33" ht="19" customHeight="1">
      <c r="A14" s="241" t="s">
        <v>1241</v>
      </c>
      <c r="B14" s="485"/>
      <c r="C14" s="485"/>
      <c r="D14" s="485"/>
      <c r="E14" s="485"/>
      <c r="F14" s="485"/>
      <c r="G14" s="485"/>
      <c r="H14" s="488"/>
      <c r="I14" s="488"/>
      <c r="J14" s="488"/>
      <c r="K14" s="488">
        <f t="shared" si="0"/>
        <v>0</v>
      </c>
      <c r="L14" s="241" t="s">
        <v>1241</v>
      </c>
      <c r="M14" s="485"/>
      <c r="N14" s="485"/>
      <c r="O14" s="485"/>
      <c r="P14" s="485"/>
      <c r="Q14" s="485"/>
      <c r="R14" s="485"/>
      <c r="S14" s="488"/>
      <c r="T14" s="488"/>
      <c r="U14" s="488"/>
      <c r="V14" s="488">
        <f t="shared" si="1"/>
        <v>0</v>
      </c>
      <c r="W14" s="241" t="s">
        <v>1241</v>
      </c>
      <c r="X14" s="485"/>
      <c r="Y14" s="485"/>
      <c r="Z14" s="485"/>
      <c r="AA14" s="485"/>
      <c r="AB14" s="485"/>
      <c r="AC14" s="485"/>
      <c r="AD14" s="488"/>
      <c r="AE14" s="488"/>
      <c r="AF14" s="488"/>
      <c r="AG14" s="488">
        <f t="shared" si="2"/>
        <v>0</v>
      </c>
    </row>
    <row r="15" spans="1:33" ht="19" customHeight="1">
      <c r="A15" s="241" t="s">
        <v>1242</v>
      </c>
      <c r="B15" s="485"/>
      <c r="C15" s="485"/>
      <c r="D15" s="485"/>
      <c r="E15" s="485"/>
      <c r="F15" s="485"/>
      <c r="G15" s="485"/>
      <c r="H15" s="488"/>
      <c r="I15" s="488"/>
      <c r="J15" s="488"/>
      <c r="K15" s="488">
        <f t="shared" si="0"/>
        <v>0</v>
      </c>
      <c r="L15" s="241" t="s">
        <v>1242</v>
      </c>
      <c r="M15" s="485"/>
      <c r="N15" s="485"/>
      <c r="O15" s="485"/>
      <c r="P15" s="485"/>
      <c r="Q15" s="485"/>
      <c r="R15" s="485"/>
      <c r="S15" s="488"/>
      <c r="T15" s="488"/>
      <c r="U15" s="488"/>
      <c r="V15" s="488">
        <f t="shared" si="1"/>
        <v>0</v>
      </c>
      <c r="W15" s="241" t="s">
        <v>1242</v>
      </c>
      <c r="X15" s="485"/>
      <c r="Y15" s="485"/>
      <c r="Z15" s="485"/>
      <c r="AA15" s="485"/>
      <c r="AB15" s="485"/>
      <c r="AC15" s="485"/>
      <c r="AD15" s="488"/>
      <c r="AE15" s="488"/>
      <c r="AF15" s="488"/>
      <c r="AG15" s="488">
        <f t="shared" si="2"/>
        <v>0</v>
      </c>
    </row>
    <row r="16" spans="1:33" ht="19" customHeight="1">
      <c r="A16" s="241" t="s">
        <v>1243</v>
      </c>
      <c r="B16" s="485"/>
      <c r="C16" s="485"/>
      <c r="D16" s="485"/>
      <c r="E16" s="485"/>
      <c r="F16" s="485"/>
      <c r="G16" s="485"/>
      <c r="H16" s="488"/>
      <c r="I16" s="488"/>
      <c r="J16" s="488"/>
      <c r="K16" s="488">
        <f t="shared" si="0"/>
        <v>0</v>
      </c>
      <c r="L16" s="241" t="s">
        <v>1243</v>
      </c>
      <c r="M16" s="485"/>
      <c r="N16" s="485"/>
      <c r="O16" s="485"/>
      <c r="P16" s="485"/>
      <c r="Q16" s="485"/>
      <c r="R16" s="485"/>
      <c r="S16" s="488"/>
      <c r="T16" s="488"/>
      <c r="U16" s="488"/>
      <c r="V16" s="488">
        <f t="shared" si="1"/>
        <v>0</v>
      </c>
      <c r="W16" s="241" t="s">
        <v>1243</v>
      </c>
      <c r="X16" s="485"/>
      <c r="Y16" s="485"/>
      <c r="Z16" s="485"/>
      <c r="AA16" s="485"/>
      <c r="AB16" s="485"/>
      <c r="AC16" s="485"/>
      <c r="AD16" s="488"/>
      <c r="AE16" s="488"/>
      <c r="AF16" s="488"/>
      <c r="AG16" s="488">
        <f t="shared" si="2"/>
        <v>0</v>
      </c>
    </row>
    <row r="17" spans="1:33" ht="19" customHeight="1">
      <c r="A17" s="241" t="s">
        <v>1244</v>
      </c>
      <c r="B17" s="485"/>
      <c r="C17" s="485"/>
      <c r="D17" s="485"/>
      <c r="E17" s="485"/>
      <c r="F17" s="485"/>
      <c r="G17" s="485"/>
      <c r="H17" s="488"/>
      <c r="I17" s="488"/>
      <c r="J17" s="488"/>
      <c r="K17" s="488">
        <f t="shared" si="0"/>
        <v>0</v>
      </c>
      <c r="L17" s="241" t="s">
        <v>1244</v>
      </c>
      <c r="M17" s="485"/>
      <c r="N17" s="485"/>
      <c r="O17" s="485"/>
      <c r="P17" s="485"/>
      <c r="Q17" s="485"/>
      <c r="R17" s="485"/>
      <c r="S17" s="488"/>
      <c r="T17" s="488"/>
      <c r="U17" s="488"/>
      <c r="V17" s="488">
        <f t="shared" si="1"/>
        <v>0</v>
      </c>
      <c r="W17" s="241" t="s">
        <v>1244</v>
      </c>
      <c r="X17" s="485"/>
      <c r="Y17" s="485"/>
      <c r="Z17" s="485"/>
      <c r="AA17" s="485"/>
      <c r="AB17" s="485"/>
      <c r="AC17" s="485"/>
      <c r="AD17" s="488"/>
      <c r="AE17" s="488"/>
      <c r="AF17" s="488"/>
      <c r="AG17" s="488">
        <f t="shared" si="2"/>
        <v>0</v>
      </c>
    </row>
    <row r="18" spans="1:33" ht="19" customHeight="1">
      <c r="A18" s="241" t="s">
        <v>1245</v>
      </c>
      <c r="B18" s="485"/>
      <c r="C18" s="485"/>
      <c r="D18" s="485"/>
      <c r="E18" s="485"/>
      <c r="F18" s="485"/>
      <c r="G18" s="485"/>
      <c r="H18" s="488"/>
      <c r="I18" s="488"/>
      <c r="J18" s="488"/>
      <c r="K18" s="488">
        <f t="shared" si="0"/>
        <v>0</v>
      </c>
      <c r="L18" s="241" t="s">
        <v>1245</v>
      </c>
      <c r="M18" s="485"/>
      <c r="N18" s="485"/>
      <c r="O18" s="485"/>
      <c r="P18" s="485"/>
      <c r="Q18" s="485"/>
      <c r="R18" s="485"/>
      <c r="S18" s="488"/>
      <c r="T18" s="488"/>
      <c r="U18" s="488"/>
      <c r="V18" s="488">
        <f t="shared" si="1"/>
        <v>0</v>
      </c>
      <c r="W18" s="241" t="s">
        <v>1245</v>
      </c>
      <c r="X18" s="485"/>
      <c r="Y18" s="485"/>
      <c r="Z18" s="485"/>
      <c r="AA18" s="485"/>
      <c r="AB18" s="485"/>
      <c r="AC18" s="485"/>
      <c r="AD18" s="488"/>
      <c r="AE18" s="488"/>
      <c r="AF18" s="488"/>
      <c r="AG18" s="488">
        <f t="shared" si="2"/>
        <v>0</v>
      </c>
    </row>
    <row r="19" spans="1:33" ht="19" customHeight="1">
      <c r="A19" s="241" t="s">
        <v>1246</v>
      </c>
      <c r="B19" s="485"/>
      <c r="C19" s="485"/>
      <c r="D19" s="485"/>
      <c r="E19" s="485"/>
      <c r="F19" s="485"/>
      <c r="G19" s="485"/>
      <c r="H19" s="488"/>
      <c r="I19" s="488"/>
      <c r="J19" s="488"/>
      <c r="K19" s="488">
        <f t="shared" si="0"/>
        <v>0</v>
      </c>
      <c r="L19" s="241" t="s">
        <v>1246</v>
      </c>
      <c r="M19" s="485"/>
      <c r="N19" s="485"/>
      <c r="O19" s="485"/>
      <c r="P19" s="485"/>
      <c r="Q19" s="485"/>
      <c r="R19" s="485"/>
      <c r="S19" s="488"/>
      <c r="T19" s="488"/>
      <c r="U19" s="488"/>
      <c r="V19" s="488">
        <f t="shared" si="1"/>
        <v>0</v>
      </c>
      <c r="W19" s="241" t="s">
        <v>1246</v>
      </c>
      <c r="X19" s="485"/>
      <c r="Y19" s="485"/>
      <c r="Z19" s="485"/>
      <c r="AA19" s="485"/>
      <c r="AB19" s="485"/>
      <c r="AC19" s="485"/>
      <c r="AD19" s="488"/>
      <c r="AE19" s="488"/>
      <c r="AF19" s="488"/>
      <c r="AG19" s="488">
        <f t="shared" si="2"/>
        <v>0</v>
      </c>
    </row>
    <row r="20" spans="1:33" ht="19" customHeight="1">
      <c r="A20" s="241" t="s">
        <v>1247</v>
      </c>
      <c r="B20" s="485"/>
      <c r="C20" s="485"/>
      <c r="D20" s="485"/>
      <c r="E20" s="485"/>
      <c r="F20" s="485"/>
      <c r="G20" s="485"/>
      <c r="H20" s="488"/>
      <c r="I20" s="488" t="s">
        <v>161</v>
      </c>
      <c r="J20" s="488"/>
      <c r="K20" s="488">
        <f t="shared" si="0"/>
        <v>0</v>
      </c>
      <c r="L20" s="241" t="s">
        <v>1247</v>
      </c>
      <c r="M20" s="485"/>
      <c r="N20" s="485"/>
      <c r="O20" s="485"/>
      <c r="P20" s="485"/>
      <c r="Q20" s="485"/>
      <c r="R20" s="485"/>
      <c r="S20" s="488"/>
      <c r="T20" s="488" t="s">
        <v>161</v>
      </c>
      <c r="U20" s="488"/>
      <c r="V20" s="488">
        <f t="shared" si="1"/>
        <v>0</v>
      </c>
      <c r="W20" s="241" t="s">
        <v>1247</v>
      </c>
      <c r="X20" s="485"/>
      <c r="Y20" s="485"/>
      <c r="Z20" s="485"/>
      <c r="AA20" s="485"/>
      <c r="AB20" s="485"/>
      <c r="AC20" s="485"/>
      <c r="AD20" s="488"/>
      <c r="AE20" s="488" t="s">
        <v>1248</v>
      </c>
      <c r="AF20" s="488"/>
      <c r="AG20" s="488">
        <f t="shared" si="2"/>
        <v>0</v>
      </c>
    </row>
    <row r="21" spans="1:33" ht="19" customHeight="1">
      <c r="A21" s="241" t="s">
        <v>1249</v>
      </c>
      <c r="B21" s="485"/>
      <c r="C21" s="485"/>
      <c r="D21" s="485"/>
      <c r="E21" s="485"/>
      <c r="F21" s="485"/>
      <c r="G21" s="485"/>
      <c r="H21" s="488"/>
      <c r="I21" s="488"/>
      <c r="J21" s="488"/>
      <c r="K21" s="488">
        <f t="shared" si="0"/>
        <v>0</v>
      </c>
      <c r="L21" s="241" t="s">
        <v>1249</v>
      </c>
      <c r="M21" s="485"/>
      <c r="N21" s="485"/>
      <c r="O21" s="485"/>
      <c r="P21" s="485"/>
      <c r="Q21" s="485"/>
      <c r="R21" s="485"/>
      <c r="S21" s="488"/>
      <c r="T21" s="488"/>
      <c r="U21" s="488"/>
      <c r="V21" s="488">
        <f t="shared" si="1"/>
        <v>0</v>
      </c>
      <c r="W21" s="241" t="s">
        <v>1249</v>
      </c>
      <c r="X21" s="485"/>
      <c r="Y21" s="485"/>
      <c r="Z21" s="485"/>
      <c r="AA21" s="485"/>
      <c r="AB21" s="485"/>
      <c r="AC21" s="485"/>
      <c r="AD21" s="488"/>
      <c r="AE21" s="488"/>
      <c r="AF21" s="488"/>
      <c r="AG21" s="488">
        <f t="shared" si="2"/>
        <v>0</v>
      </c>
    </row>
    <row r="22" spans="1:33" ht="19" customHeight="1">
      <c r="A22" s="241" t="s">
        <v>1250</v>
      </c>
      <c r="B22" s="485"/>
      <c r="C22" s="485"/>
      <c r="D22" s="485"/>
      <c r="E22" s="485"/>
      <c r="F22" s="485"/>
      <c r="G22" s="485"/>
      <c r="H22" s="488"/>
      <c r="I22" s="488"/>
      <c r="J22" s="488"/>
      <c r="K22" s="488">
        <f t="shared" si="0"/>
        <v>0</v>
      </c>
      <c r="L22" s="241" t="s">
        <v>1250</v>
      </c>
      <c r="M22" s="485"/>
      <c r="N22" s="485"/>
      <c r="O22" s="485"/>
      <c r="P22" s="485"/>
      <c r="Q22" s="485"/>
      <c r="R22" s="485"/>
      <c r="S22" s="488"/>
      <c r="T22" s="488"/>
      <c r="U22" s="488"/>
      <c r="V22" s="488">
        <f t="shared" si="1"/>
        <v>0</v>
      </c>
      <c r="W22" s="241" t="s">
        <v>1250</v>
      </c>
      <c r="X22" s="485"/>
      <c r="Y22" s="485"/>
      <c r="Z22" s="485"/>
      <c r="AA22" s="485"/>
      <c r="AB22" s="485"/>
      <c r="AC22" s="485"/>
      <c r="AD22" s="488"/>
      <c r="AE22" s="488"/>
      <c r="AF22" s="488"/>
      <c r="AG22" s="488">
        <f t="shared" si="2"/>
        <v>0</v>
      </c>
    </row>
    <row r="23" spans="1:33" ht="19" customHeight="1">
      <c r="F23" s="288" t="s">
        <v>1251</v>
      </c>
      <c r="G23" s="487">
        <f t="shared" ref="G23:J23" si="3">SUM(G11:G22)</f>
        <v>0</v>
      </c>
      <c r="H23" s="488">
        <f t="shared" si="3"/>
        <v>0</v>
      </c>
      <c r="I23" s="488">
        <f t="shared" si="3"/>
        <v>0</v>
      </c>
      <c r="J23" s="488">
        <f t="shared" si="3"/>
        <v>0</v>
      </c>
      <c r="K23" s="488">
        <f>SUM(K11:K22)</f>
        <v>0</v>
      </c>
      <c r="Q23" s="288" t="s">
        <v>1251</v>
      </c>
      <c r="R23" s="485">
        <f t="shared" ref="R23:U23" si="4">SUM(R11:R22)</f>
        <v>0</v>
      </c>
      <c r="S23" s="488">
        <f t="shared" si="4"/>
        <v>0</v>
      </c>
      <c r="T23" s="488">
        <f t="shared" si="4"/>
        <v>0</v>
      </c>
      <c r="U23" s="488">
        <f t="shared" si="4"/>
        <v>0</v>
      </c>
      <c r="V23" s="488">
        <f>SUM(V11:V22)</f>
        <v>0</v>
      </c>
      <c r="X23" s="289"/>
      <c r="Y23" s="289"/>
      <c r="AB23" s="288" t="s">
        <v>1251</v>
      </c>
      <c r="AC23" s="485">
        <f t="shared" ref="AC23:AF23" si="5">SUM(AC11:AC22)</f>
        <v>0</v>
      </c>
      <c r="AD23" s="488">
        <f t="shared" si="5"/>
        <v>0</v>
      </c>
      <c r="AE23" s="488">
        <f t="shared" si="5"/>
        <v>0</v>
      </c>
      <c r="AF23" s="488">
        <f t="shared" si="5"/>
        <v>0</v>
      </c>
      <c r="AG23" s="488">
        <f>SUM(AG11:AG22)</f>
        <v>0</v>
      </c>
    </row>
    <row r="24" spans="1:33" ht="19" customHeight="1">
      <c r="L24" s="509" t="s">
        <v>29</v>
      </c>
      <c r="W24" s="44" t="s">
        <v>1252</v>
      </c>
    </row>
    <row r="25" spans="1:33">
      <c r="A25" s="290"/>
    </row>
    <row r="26" spans="1:33" ht="19" customHeight="1">
      <c r="A26" s="290" t="s">
        <v>1253</v>
      </c>
      <c r="D26" s="485">
        <f>MAX(E11:F22)</f>
        <v>0</v>
      </c>
      <c r="L26" s="290" t="s">
        <v>1254</v>
      </c>
      <c r="O26" s="485">
        <f>MAX(P11:Q22)</f>
        <v>0</v>
      </c>
      <c r="W26" s="290" t="s">
        <v>1254</v>
      </c>
      <c r="Z26" s="485">
        <f>MAX(AA11:AB22)</f>
        <v>0</v>
      </c>
    </row>
    <row r="27" spans="1:33" ht="19" customHeight="1">
      <c r="A27" s="290" t="s">
        <v>1255</v>
      </c>
      <c r="D27" s="488">
        <f>(K23)</f>
        <v>0</v>
      </c>
      <c r="L27" s="290" t="s">
        <v>1255</v>
      </c>
      <c r="O27" s="486">
        <f>(V23)</f>
        <v>0</v>
      </c>
      <c r="W27" s="290" t="s">
        <v>1255</v>
      </c>
      <c r="Z27" s="488">
        <f>(AG23)</f>
        <v>0</v>
      </c>
    </row>
    <row r="28" spans="1:33" ht="19" customHeight="1">
      <c r="A28" s="290" t="s">
        <v>1256</v>
      </c>
      <c r="D28" s="488" t="e">
        <f>(H23/SUM(F11:F22))</f>
        <v>#DIV/0!</v>
      </c>
      <c r="L28" s="290" t="s">
        <v>1257</v>
      </c>
      <c r="O28" s="486" t="e">
        <f>(S23/SUM(Q11:Q22))</f>
        <v>#DIV/0!</v>
      </c>
      <c r="W28" s="290" t="s">
        <v>1257</v>
      </c>
      <c r="Z28" s="486" t="e">
        <f>(AD23/SUM(AB11:AB22))</f>
        <v>#DIV/0!</v>
      </c>
    </row>
    <row r="29" spans="1:33" ht="18.75" customHeight="1">
      <c r="A29" s="290" t="s">
        <v>1258</v>
      </c>
      <c r="D29" s="489" t="e">
        <f>(I23/G23)</f>
        <v>#DIV/0!</v>
      </c>
      <c r="L29" s="290" t="s">
        <v>1257</v>
      </c>
      <c r="O29" s="486" t="e">
        <f>(T23/R23)</f>
        <v>#DIV/0!</v>
      </c>
      <c r="W29" s="290" t="s">
        <v>1257</v>
      </c>
      <c r="Z29" s="486" t="e">
        <f>(AE23/AC23)</f>
        <v>#DIV/0!</v>
      </c>
    </row>
    <row r="30" spans="1:33" ht="18.75" customHeight="1">
      <c r="A30" s="484"/>
      <c r="B30" s="116"/>
      <c r="D30" s="512"/>
      <c r="E30" s="116"/>
      <c r="G30" s="116"/>
      <c r="H30" s="116"/>
      <c r="I30" s="116"/>
      <c r="J30" s="116"/>
      <c r="K30" s="116"/>
      <c r="L30" s="484"/>
      <c r="M30" s="116"/>
      <c r="O30" s="510"/>
      <c r="P30" s="46"/>
      <c r="Q30" s="46"/>
      <c r="R30" s="46"/>
      <c r="S30" s="46"/>
      <c r="T30" s="46"/>
      <c r="U30" s="46"/>
      <c r="V30" s="46"/>
      <c r="W30" s="511"/>
      <c r="X30" s="573"/>
      <c r="Y30" s="46"/>
      <c r="Z30" s="510"/>
    </row>
    <row r="31" spans="1:33" ht="19.5" customHeight="1">
      <c r="A31" s="484"/>
      <c r="B31" s="116"/>
      <c r="D31" s="513"/>
      <c r="E31" s="116"/>
      <c r="G31" s="116"/>
      <c r="H31" s="116"/>
      <c r="I31" s="116"/>
      <c r="J31" s="116"/>
      <c r="K31" s="116"/>
      <c r="L31" s="116"/>
      <c r="M31" s="116"/>
      <c r="O31" s="116"/>
      <c r="W31" s="116"/>
      <c r="X31" s="116"/>
      <c r="Z31" s="116"/>
    </row>
    <row r="32" spans="1:33" ht="19.5" customHeight="1">
      <c r="A32" s="484"/>
      <c r="B32" s="116"/>
      <c r="D32" s="573"/>
      <c r="E32" s="116"/>
      <c r="G32" s="116"/>
      <c r="H32" s="116"/>
      <c r="I32" s="116"/>
      <c r="J32" s="116"/>
      <c r="K32" s="116"/>
    </row>
    <row r="33" spans="1:11">
      <c r="A33" s="116"/>
      <c r="B33" s="116"/>
      <c r="C33" s="46"/>
      <c r="D33" s="116"/>
      <c r="E33" s="116"/>
      <c r="F33" s="116"/>
      <c r="G33" s="116"/>
      <c r="H33" s="116"/>
      <c r="I33" s="116"/>
      <c r="J33" s="116"/>
      <c r="K33" s="116"/>
    </row>
    <row r="34" spans="1:11">
      <c r="C34" s="573"/>
    </row>
    <row r="35" spans="1:11">
      <c r="C35" s="573"/>
    </row>
    <row r="36" spans="1:11">
      <c r="C36" s="573"/>
    </row>
  </sheetData>
  <mergeCells count="21">
    <mergeCell ref="C7:K7"/>
    <mergeCell ref="N7:V7"/>
    <mergeCell ref="Y7:AG7"/>
    <mergeCell ref="A8:B8"/>
    <mergeCell ref="C8:K8"/>
    <mergeCell ref="L8:M8"/>
    <mergeCell ref="N8:V8"/>
    <mergeCell ref="W8:X8"/>
    <mergeCell ref="Y8:AG8"/>
    <mergeCell ref="C5:K5"/>
    <mergeCell ref="N5:V5"/>
    <mergeCell ref="Y5:AG5"/>
    <mergeCell ref="C6:K6"/>
    <mergeCell ref="N6:V6"/>
    <mergeCell ref="Y6:AG6"/>
    <mergeCell ref="A1:K2"/>
    <mergeCell ref="L1:V2"/>
    <mergeCell ref="W1:AG2"/>
    <mergeCell ref="C4:K4"/>
    <mergeCell ref="N4:V4"/>
    <mergeCell ref="Y4:AG4"/>
  </mergeCells>
  <phoneticPr fontId="2" type="noConversion"/>
  <pageMargins left="0.5" right="0.4513888888888889" top="1" bottom="0.5" header="0.5" footer="0.5"/>
  <pageSetup scale="87" fitToWidth="3" orientation="portrait" horizontalDpi="4294967292" verticalDpi="4294967292"/>
  <headerFooter>
    <oddHeader>&amp;L&amp;"Optima,Bold"1.2 UTILITY COST DATA&amp;"Optima,Regular"&amp;8
Commercial Building Energy Audit Sample Forms
Copyright 2011, Rocky Mountain Institute www.rmi.org&amp;R&amp;G</oddHeader>
  </headerFooter>
  <colBreaks count="2" manualBreakCount="2">
    <brk id="11" max="1048575" man="1"/>
    <brk id="22" max="1048575" man="1"/>
  </colBreaks>
  <legacyDrawingHF r:id="rId1"/>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W36"/>
  <sheetViews>
    <sheetView view="pageLayout" topLeftCell="A21" workbookViewId="0">
      <selection activeCell="H29" sqref="H29"/>
    </sheetView>
  </sheetViews>
  <sheetFormatPr baseColWidth="10" defaultColWidth="11" defaultRowHeight="14" x14ac:dyDescent="0"/>
  <cols>
    <col min="1" max="2" width="11.42578125" style="509" customWidth="1"/>
    <col min="3" max="3" width="11" style="509"/>
    <col min="4" max="9" width="7.140625" style="509" customWidth="1"/>
    <col min="10" max="10" width="11.28515625" style="509" customWidth="1"/>
    <col min="11" max="12" width="11.42578125" style="509" customWidth="1"/>
    <col min="13" max="20" width="7.140625" style="509" customWidth="1"/>
    <col min="21" max="21" width="8.7109375" style="509" customWidth="1"/>
    <col min="22" max="25" width="7.28515625" style="509" customWidth="1"/>
    <col min="26" max="26" width="7.7109375" style="509" customWidth="1"/>
    <col min="27" max="27" width="8.28515625" style="509" customWidth="1"/>
    <col min="28" max="29" width="7.28515625" style="509" customWidth="1"/>
    <col min="30" max="30" width="7.5703125" style="509" customWidth="1"/>
    <col min="31" max="31" width="7.28515625" style="509" customWidth="1"/>
    <col min="32" max="127" width="11" style="509"/>
    <col min="128" max="16384" width="11" style="45"/>
  </cols>
  <sheetData>
    <row r="1" spans="1:127" ht="14" customHeight="1">
      <c r="A1" s="670" t="s">
        <v>30</v>
      </c>
      <c r="B1" s="670"/>
      <c r="C1" s="670"/>
      <c r="D1" s="670"/>
      <c r="E1" s="670"/>
      <c r="F1" s="670"/>
      <c r="G1" s="670"/>
      <c r="H1" s="670"/>
      <c r="I1" s="670"/>
      <c r="J1" s="621"/>
      <c r="K1" s="621"/>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row>
    <row r="2" spans="1:127">
      <c r="A2" s="670"/>
      <c r="B2" s="670"/>
      <c r="C2" s="670"/>
      <c r="D2" s="670"/>
      <c r="E2" s="670"/>
      <c r="F2" s="670"/>
      <c r="G2" s="670"/>
      <c r="H2" s="670"/>
      <c r="I2" s="670"/>
      <c r="J2" s="621"/>
      <c r="K2" s="621"/>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row>
    <row r="3" spans="1:127">
      <c r="A3" s="670"/>
      <c r="B3" s="670"/>
      <c r="C3" s="670"/>
      <c r="D3" s="670"/>
      <c r="E3" s="670"/>
      <c r="F3" s="670"/>
      <c r="G3" s="670"/>
      <c r="H3" s="670"/>
      <c r="I3" s="670"/>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row>
    <row r="4" spans="1:127" ht="25" customHeight="1">
      <c r="A4" s="509" t="s">
        <v>68</v>
      </c>
      <c r="B4" s="586"/>
      <c r="C4" s="586"/>
      <c r="D4" s="586"/>
      <c r="E4" s="586"/>
      <c r="F4" s="586"/>
      <c r="G4" s="586"/>
      <c r="H4" s="586"/>
      <c r="I4" s="586"/>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row>
    <row r="5" spans="1:127" ht="25" customHeight="1">
      <c r="A5" s="509" t="s">
        <v>69</v>
      </c>
      <c r="B5" s="586"/>
      <c r="C5" s="586"/>
      <c r="D5" s="586"/>
      <c r="E5" s="586"/>
      <c r="F5" s="586"/>
      <c r="G5" s="586"/>
      <c r="H5" s="586"/>
      <c r="I5" s="586"/>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row>
    <row r="6" spans="1:127" ht="25" customHeight="1">
      <c r="A6" s="509" t="s">
        <v>70</v>
      </c>
      <c r="B6" s="586"/>
      <c r="C6" s="586"/>
      <c r="D6" s="586"/>
      <c r="E6" s="586"/>
      <c r="F6" s="586"/>
      <c r="G6" s="586"/>
      <c r="H6" s="586"/>
      <c r="I6" s="586"/>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row>
    <row r="7" spans="1:127" ht="25" customHeight="1">
      <c r="A7" s="509" t="s">
        <v>71</v>
      </c>
      <c r="B7" s="586"/>
      <c r="C7" s="586"/>
      <c r="D7" s="586"/>
      <c r="E7" s="586"/>
      <c r="F7" s="586"/>
      <c r="G7" s="586"/>
      <c r="H7" s="586"/>
      <c r="I7" s="586"/>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row>
    <row r="8" spans="1:127" ht="25" customHeight="1">
      <c r="A8" s="587" t="s">
        <v>72</v>
      </c>
      <c r="B8" s="586"/>
      <c r="C8" s="586"/>
      <c r="D8" s="586"/>
      <c r="E8" s="586"/>
      <c r="F8" s="586"/>
      <c r="G8" s="586"/>
      <c r="H8" s="586"/>
      <c r="I8" s="586"/>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row>
    <row r="9" spans="1:127" ht="24.75" customHeight="1">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row>
    <row r="10" spans="1:127" ht="24" customHeight="1" thickBot="1">
      <c r="A10" s="588" t="s">
        <v>73</v>
      </c>
      <c r="B10" s="589" t="s">
        <v>74</v>
      </c>
      <c r="C10" s="589" t="s">
        <v>75</v>
      </c>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row>
    <row r="11" spans="1:127" ht="19" customHeight="1" thickTop="1">
      <c r="A11" s="590">
        <v>1</v>
      </c>
      <c r="B11" s="591"/>
      <c r="C11" s="591"/>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row>
    <row r="12" spans="1:127" ht="19" customHeight="1">
      <c r="A12" s="592">
        <v>2</v>
      </c>
      <c r="B12" s="485"/>
      <c r="C12" s="48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row>
    <row r="13" spans="1:127" ht="19" customHeight="1">
      <c r="A13" s="592">
        <v>3</v>
      </c>
      <c r="B13" s="485"/>
      <c r="C13" s="48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row>
    <row r="14" spans="1:127" ht="19" customHeight="1">
      <c r="A14" s="592">
        <v>4</v>
      </c>
      <c r="B14" s="485"/>
      <c r="C14" s="48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row>
    <row r="15" spans="1:127" ht="19" customHeight="1">
      <c r="A15" s="592">
        <v>5</v>
      </c>
      <c r="B15" s="485"/>
      <c r="C15" s="48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row>
    <row r="16" spans="1:127" ht="19" customHeight="1">
      <c r="A16" s="592">
        <v>6</v>
      </c>
      <c r="B16" s="485"/>
      <c r="C16" s="48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row>
    <row r="17" spans="1:127" ht="19" customHeight="1">
      <c r="A17" s="592">
        <v>7</v>
      </c>
      <c r="B17" s="485"/>
      <c r="C17" s="485"/>
      <c r="CS17" s="45"/>
      <c r="CT17" s="45"/>
      <c r="CU17" s="45"/>
      <c r="CV17" s="45"/>
      <c r="CW17" s="45"/>
      <c r="CX17" s="45"/>
      <c r="CY17" s="45"/>
      <c r="CZ17" s="45"/>
      <c r="DA17" s="45"/>
      <c r="DB17" s="45"/>
      <c r="DC17" s="45"/>
      <c r="DD17" s="45"/>
      <c r="DE17" s="45"/>
      <c r="DF17" s="45"/>
      <c r="DG17" s="45"/>
      <c r="DH17" s="45"/>
      <c r="DI17" s="45"/>
      <c r="DJ17" s="45"/>
      <c r="DK17" s="45"/>
      <c r="DL17" s="45"/>
      <c r="DM17" s="45"/>
      <c r="DN17" s="45"/>
      <c r="DO17" s="45"/>
      <c r="DP17" s="45"/>
      <c r="DQ17" s="45"/>
      <c r="DR17" s="45"/>
      <c r="DS17" s="45"/>
      <c r="DT17" s="45"/>
      <c r="DU17" s="45"/>
      <c r="DV17" s="45"/>
      <c r="DW17" s="45"/>
    </row>
    <row r="18" spans="1:127" ht="19" customHeight="1">
      <c r="A18" s="592">
        <v>8</v>
      </c>
      <c r="B18" s="485"/>
      <c r="C18" s="48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row>
    <row r="19" spans="1:127" ht="19" customHeight="1">
      <c r="A19" s="592">
        <v>9</v>
      </c>
      <c r="B19" s="485"/>
      <c r="C19" s="485"/>
      <c r="CS19" s="45"/>
      <c r="CT19" s="45"/>
      <c r="CU19" s="45"/>
      <c r="CV19" s="45"/>
      <c r="CW19" s="45"/>
      <c r="CX19" s="45"/>
      <c r="CY19" s="45"/>
      <c r="CZ19" s="45"/>
      <c r="DA19" s="45"/>
      <c r="DB19" s="45"/>
      <c r="DC19" s="45"/>
      <c r="DD19" s="45"/>
      <c r="DE19" s="45"/>
      <c r="DF19" s="45"/>
      <c r="DG19" s="45"/>
      <c r="DH19" s="45"/>
      <c r="DI19" s="45"/>
      <c r="DJ19" s="45"/>
      <c r="DK19" s="45"/>
      <c r="DL19" s="45"/>
      <c r="DM19" s="45"/>
      <c r="DN19" s="45"/>
      <c r="DO19" s="45"/>
      <c r="DP19" s="45"/>
      <c r="DQ19" s="45"/>
      <c r="DR19" s="45"/>
      <c r="DS19" s="45"/>
      <c r="DT19" s="45"/>
      <c r="DU19" s="45"/>
      <c r="DV19" s="45"/>
      <c r="DW19" s="45"/>
    </row>
    <row r="20" spans="1:127" ht="19" customHeight="1">
      <c r="A20" s="592">
        <v>10</v>
      </c>
      <c r="B20" s="485"/>
      <c r="C20" s="48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row>
    <row r="21" spans="1:127" ht="19" customHeight="1">
      <c r="A21" s="592">
        <v>11</v>
      </c>
      <c r="B21" s="485"/>
      <c r="C21" s="48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row>
    <row r="22" spans="1:127" ht="19" customHeight="1">
      <c r="A22" s="592">
        <v>12</v>
      </c>
      <c r="B22" s="485"/>
      <c r="C22" s="485"/>
      <c r="F22" s="585" t="s">
        <v>76</v>
      </c>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row>
    <row r="23" spans="1:127" ht="19" customHeight="1">
      <c r="A23" s="592">
        <v>13</v>
      </c>
      <c r="B23" s="485"/>
      <c r="C23" s="485"/>
      <c r="G23" s="593" t="s">
        <v>77</v>
      </c>
      <c r="H23" s="586"/>
      <c r="I23" s="594" t="s">
        <v>78</v>
      </c>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row>
    <row r="24" spans="1:127" ht="19" customHeight="1">
      <c r="A24" s="592">
        <v>14</v>
      </c>
      <c r="B24" s="485"/>
      <c r="C24" s="485"/>
      <c r="G24" s="593" t="s">
        <v>79</v>
      </c>
      <c r="H24" s="586"/>
      <c r="I24" s="594" t="s">
        <v>80</v>
      </c>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row>
    <row r="25" spans="1:127" ht="18.75" customHeight="1">
      <c r="A25" s="592">
        <v>15</v>
      </c>
      <c r="B25" s="485"/>
      <c r="C25" s="485"/>
      <c r="G25" s="593" t="s">
        <v>81</v>
      </c>
      <c r="H25" s="586">
        <f>(H23-H24)</f>
        <v>0</v>
      </c>
      <c r="I25" s="594" t="s">
        <v>82</v>
      </c>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row>
    <row r="26" spans="1:127" ht="19" customHeight="1">
      <c r="A26" s="592">
        <v>16</v>
      </c>
      <c r="B26" s="485"/>
      <c r="C26" s="48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row>
    <row r="27" spans="1:127" ht="19" customHeight="1">
      <c r="A27" s="592">
        <v>17</v>
      </c>
      <c r="B27" s="485"/>
      <c r="C27" s="485"/>
      <c r="F27" s="585" t="s">
        <v>83</v>
      </c>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row>
    <row r="28" spans="1:127" ht="19" customHeight="1">
      <c r="A28" s="592">
        <v>18</v>
      </c>
      <c r="B28" s="485"/>
      <c r="C28" s="485"/>
      <c r="G28" s="593" t="s">
        <v>84</v>
      </c>
      <c r="H28" s="586"/>
      <c r="I28" s="594" t="s">
        <v>85</v>
      </c>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row>
    <row r="29" spans="1:127" ht="18.75" customHeight="1">
      <c r="A29" s="592">
        <v>19</v>
      </c>
      <c r="B29" s="485"/>
      <c r="C29" s="485"/>
      <c r="G29" s="593" t="s">
        <v>86</v>
      </c>
      <c r="H29" s="595">
        <f>(H25*H28)</f>
        <v>0</v>
      </c>
      <c r="I29" s="594"/>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row>
    <row r="30" spans="1:127" ht="18.75" customHeight="1">
      <c r="A30" s="592">
        <v>20</v>
      </c>
      <c r="B30" s="485"/>
      <c r="C30" s="485"/>
      <c r="E30" s="484"/>
      <c r="G30" s="484"/>
      <c r="H30" s="484"/>
      <c r="I30" s="484"/>
      <c r="J30" s="484"/>
      <c r="K30" s="484"/>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row>
    <row r="31" spans="1:127" ht="24.75" customHeight="1">
      <c r="A31" s="596" t="s">
        <v>87</v>
      </c>
      <c r="B31" s="597" t="s">
        <v>82</v>
      </c>
      <c r="C31" s="597" t="s">
        <v>85</v>
      </c>
      <c r="D31" s="513"/>
      <c r="E31" s="484"/>
      <c r="G31" s="484"/>
      <c r="H31" s="484"/>
      <c r="I31" s="484"/>
      <c r="J31" s="484"/>
      <c r="K31" s="484"/>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row>
    <row r="32" spans="1:127" ht="24.75" customHeight="1">
      <c r="A32" s="596" t="s">
        <v>88</v>
      </c>
      <c r="B32" s="485"/>
      <c r="C32" s="485"/>
      <c r="D32" s="511"/>
      <c r="E32" s="484"/>
      <c r="G32" s="484"/>
      <c r="H32" s="484"/>
      <c r="I32" s="484"/>
      <c r="J32" s="484"/>
      <c r="K32" s="484"/>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row>
    <row r="33" spans="1:127" ht="24.75" customHeight="1">
      <c r="A33" s="598" t="s">
        <v>89</v>
      </c>
      <c r="B33" s="598" t="s">
        <v>90</v>
      </c>
      <c r="C33" s="514"/>
      <c r="D33" s="484"/>
      <c r="E33" s="484"/>
      <c r="F33" s="484"/>
      <c r="G33" s="484"/>
      <c r="H33" s="484"/>
      <c r="I33" s="484"/>
      <c r="J33" s="484"/>
      <c r="K33" s="484"/>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row>
    <row r="34" spans="1:127">
      <c r="C34" s="511"/>
      <c r="DO34" s="45"/>
      <c r="DP34" s="45"/>
      <c r="DQ34" s="45"/>
      <c r="DR34" s="45"/>
      <c r="DS34" s="45"/>
      <c r="DT34" s="45"/>
      <c r="DU34" s="45"/>
      <c r="DV34" s="45"/>
      <c r="DW34" s="45"/>
    </row>
    <row r="35" spans="1:127">
      <c r="C35" s="511"/>
      <c r="DO35" s="45"/>
      <c r="DP35" s="45"/>
      <c r="DQ35" s="45"/>
      <c r="DR35" s="45"/>
      <c r="DS35" s="45"/>
      <c r="DT35" s="45"/>
      <c r="DU35" s="45"/>
      <c r="DV35" s="45"/>
      <c r="DW35" s="45"/>
    </row>
    <row r="36" spans="1:127">
      <c r="C36" s="511"/>
    </row>
  </sheetData>
  <mergeCells count="1">
    <mergeCell ref="A1:I3"/>
  </mergeCells>
  <phoneticPr fontId="2" type="noConversion"/>
  <pageMargins left="0.5" right="0.45138888888888901" top="1" bottom="0.5" header="0.5" footer="0.5"/>
  <pageSetup scale="97" fitToWidth="0" orientation="portrait" horizontalDpi="4294967292" verticalDpi="4294967292"/>
  <headerFooter>
    <oddHeader>&amp;L&amp;"Optima,Bold"1.3 DELIVERED CONSUMPTION DATA&amp;"Optima,Regular"&amp;8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73"/>
  <sheetViews>
    <sheetView view="pageLayout" workbookViewId="0">
      <selection activeCell="B4" sqref="B4"/>
    </sheetView>
  </sheetViews>
  <sheetFormatPr baseColWidth="10" defaultColWidth="11" defaultRowHeight="14" x14ac:dyDescent="0"/>
  <cols>
    <col min="1" max="1" width="24.140625" style="44" customWidth="1"/>
    <col min="2" max="2" width="11.140625" style="44" customWidth="1"/>
    <col min="3" max="3" width="7.42578125" style="44" customWidth="1"/>
    <col min="4" max="4" width="11.7109375" style="44" customWidth="1"/>
    <col min="5" max="5" width="9.7109375" style="44" customWidth="1"/>
    <col min="6" max="6" width="13" style="44" customWidth="1"/>
    <col min="7" max="7" width="7.28515625" style="44" customWidth="1"/>
    <col min="8" max="8" width="15.42578125" style="44" bestFit="1" customWidth="1"/>
    <col min="9" max="9" width="11.7109375" style="44" customWidth="1"/>
    <col min="10" max="15" width="8.5703125" style="44" customWidth="1"/>
    <col min="16" max="16" width="23.85546875" style="44" customWidth="1"/>
    <col min="17" max="18" width="7.7109375" style="44" customWidth="1"/>
    <col min="19" max="20" width="7.28515625" style="44" customWidth="1"/>
    <col min="21" max="21" width="7.5703125" style="44" customWidth="1"/>
    <col min="22" max="22" width="7.28515625" style="44" customWidth="1"/>
    <col min="23" max="23" width="10.85546875" style="44" customWidth="1"/>
    <col min="24" max="27" width="7.28515625" style="44" customWidth="1"/>
    <col min="28" max="28" width="7.7109375" style="44" customWidth="1"/>
    <col min="29" max="29" width="8.28515625" style="44" customWidth="1"/>
    <col min="30" max="31" width="7.28515625" style="44" customWidth="1"/>
    <col min="32" max="32" width="7.5703125" style="44" customWidth="1"/>
    <col min="33" max="33" width="7.28515625" style="44" customWidth="1"/>
    <col min="34" max="129" width="11" style="44"/>
    <col min="130" max="16384" width="11" style="45"/>
  </cols>
  <sheetData>
    <row r="1" spans="1:38" ht="39" customHeight="1" thickBot="1">
      <c r="A1" s="474" t="s">
        <v>253</v>
      </c>
      <c r="B1" s="475" t="s">
        <v>254</v>
      </c>
      <c r="C1" s="475" t="s">
        <v>255</v>
      </c>
      <c r="D1" s="475" t="s">
        <v>256</v>
      </c>
      <c r="E1" s="475" t="s">
        <v>257</v>
      </c>
      <c r="F1" s="475" t="s">
        <v>258</v>
      </c>
      <c r="G1" s="457"/>
      <c r="K1" s="457"/>
      <c r="L1" s="677"/>
      <c r="M1" s="678"/>
      <c r="N1" s="678"/>
      <c r="O1" s="678"/>
      <c r="P1" s="678"/>
      <c r="Q1" s="678"/>
      <c r="R1" s="678"/>
      <c r="S1" s="678"/>
      <c r="T1" s="678"/>
      <c r="U1" s="678"/>
      <c r="V1" s="678"/>
      <c r="W1" s="677"/>
      <c r="X1" s="678"/>
      <c r="Y1" s="678"/>
      <c r="Z1" s="678"/>
      <c r="AA1" s="678"/>
      <c r="AB1" s="678"/>
      <c r="AC1" s="678"/>
      <c r="AD1" s="678"/>
      <c r="AE1" s="678"/>
      <c r="AF1" s="678"/>
      <c r="AG1" s="678"/>
      <c r="AL1" s="509"/>
    </row>
    <row r="2" spans="1:38" ht="23.25" customHeight="1">
      <c r="A2" s="471" t="s">
        <v>381</v>
      </c>
      <c r="B2" s="471"/>
      <c r="C2" s="471" t="s">
        <v>176</v>
      </c>
      <c r="D2" s="471">
        <f t="shared" ref="D2:D13" si="0">IF(ISBLANK(C2),0,VLOOKUP(C2,UnitConversionTable,2,FALSE))</f>
        <v>1000</v>
      </c>
      <c r="E2" s="471">
        <f>B2*D2</f>
        <v>0</v>
      </c>
      <c r="F2" s="298"/>
      <c r="G2" s="457"/>
      <c r="K2" s="457"/>
      <c r="L2" s="678"/>
      <c r="M2" s="678"/>
      <c r="N2" s="678"/>
      <c r="O2" s="678"/>
      <c r="P2" s="678"/>
      <c r="Q2" s="678"/>
      <c r="R2" s="678"/>
      <c r="S2" s="678"/>
      <c r="T2" s="678"/>
      <c r="U2" s="678"/>
      <c r="V2" s="678"/>
      <c r="W2" s="678"/>
      <c r="X2" s="678"/>
      <c r="Y2" s="678"/>
      <c r="Z2" s="678"/>
      <c r="AA2" s="678"/>
      <c r="AB2" s="678"/>
      <c r="AC2" s="678"/>
      <c r="AD2" s="678"/>
      <c r="AE2" s="678"/>
      <c r="AF2" s="678"/>
      <c r="AG2" s="678"/>
      <c r="AL2" s="509"/>
    </row>
    <row r="3" spans="1:38" ht="22.25" customHeight="1">
      <c r="A3" s="471" t="s">
        <v>151</v>
      </c>
      <c r="B3" s="471"/>
      <c r="C3" s="471" t="s">
        <v>177</v>
      </c>
      <c r="D3" s="471">
        <f t="shared" si="0"/>
        <v>100</v>
      </c>
      <c r="E3" s="471">
        <f t="shared" ref="E3:E13" si="1">B3*D3</f>
        <v>0</v>
      </c>
      <c r="F3" s="241"/>
      <c r="G3" s="46"/>
      <c r="K3" s="46"/>
      <c r="L3" s="466"/>
      <c r="M3" s="46"/>
      <c r="N3" s="46"/>
      <c r="O3" s="46"/>
      <c r="P3" s="46"/>
      <c r="Q3" s="46"/>
      <c r="R3" s="46"/>
      <c r="S3" s="46"/>
      <c r="T3" s="46"/>
      <c r="U3" s="46"/>
      <c r="V3" s="46"/>
      <c r="W3" s="466"/>
      <c r="X3" s="46"/>
      <c r="Y3" s="46"/>
      <c r="Z3" s="46"/>
      <c r="AA3" s="46"/>
      <c r="AB3" s="46"/>
      <c r="AC3" s="46"/>
      <c r="AD3" s="46"/>
      <c r="AE3" s="46"/>
      <c r="AF3" s="46"/>
      <c r="AG3" s="46"/>
      <c r="AL3" s="509"/>
    </row>
    <row r="4" spans="1:38" ht="22.25" customHeight="1">
      <c r="A4" s="471" t="s">
        <v>152</v>
      </c>
      <c r="B4" s="241"/>
      <c r="C4" s="298"/>
      <c r="D4" s="298">
        <f t="shared" si="0"/>
        <v>0</v>
      </c>
      <c r="E4" s="298">
        <f t="shared" si="1"/>
        <v>0</v>
      </c>
      <c r="F4" s="454"/>
      <c r="G4" s="470"/>
      <c r="K4" s="470"/>
      <c r="L4" s="46"/>
      <c r="M4" s="46"/>
      <c r="N4" s="671"/>
      <c r="O4" s="672"/>
      <c r="P4" s="672"/>
      <c r="Q4" s="672"/>
      <c r="R4" s="672"/>
      <c r="S4" s="672"/>
      <c r="T4" s="672"/>
      <c r="U4" s="672"/>
      <c r="V4" s="672"/>
      <c r="W4" s="46"/>
      <c r="X4" s="46"/>
      <c r="Y4" s="671"/>
      <c r="Z4" s="672"/>
      <c r="AA4" s="672"/>
      <c r="AB4" s="672"/>
      <c r="AC4" s="672"/>
      <c r="AD4" s="672"/>
      <c r="AE4" s="672"/>
      <c r="AF4" s="672"/>
      <c r="AG4" s="672"/>
    </row>
    <row r="5" spans="1:38" ht="22.25" customHeight="1">
      <c r="A5" s="471" t="s">
        <v>153</v>
      </c>
      <c r="B5" s="241"/>
      <c r="C5" s="298"/>
      <c r="D5" s="298">
        <f t="shared" si="0"/>
        <v>0</v>
      </c>
      <c r="E5" s="298">
        <f t="shared" si="1"/>
        <v>0</v>
      </c>
      <c r="F5" s="454"/>
      <c r="G5" s="470"/>
      <c r="N5" s="671"/>
      <c r="O5" s="672"/>
      <c r="P5" s="672"/>
      <c r="Q5" s="672"/>
      <c r="R5" s="672"/>
      <c r="S5" s="672"/>
      <c r="T5" s="672"/>
      <c r="U5" s="672"/>
      <c r="V5" s="672"/>
      <c r="W5" s="46"/>
      <c r="X5" s="46"/>
      <c r="Y5" s="671"/>
      <c r="Z5" s="672"/>
      <c r="AA5" s="672"/>
      <c r="AB5" s="672"/>
      <c r="AC5" s="672"/>
      <c r="AD5" s="672"/>
      <c r="AE5" s="672"/>
      <c r="AF5" s="672"/>
      <c r="AG5" s="672"/>
    </row>
    <row r="6" spans="1:38" ht="22.25" customHeight="1">
      <c r="A6" s="471" t="s">
        <v>154</v>
      </c>
      <c r="B6" s="241"/>
      <c r="C6" s="298"/>
      <c r="D6" s="298">
        <f t="shared" si="0"/>
        <v>0</v>
      </c>
      <c r="E6" s="298">
        <f t="shared" si="1"/>
        <v>0</v>
      </c>
      <c r="F6" s="454"/>
      <c r="G6" s="470"/>
      <c r="K6" s="470"/>
      <c r="L6" s="46"/>
      <c r="M6" s="46"/>
      <c r="N6" s="671"/>
      <c r="O6" s="672"/>
      <c r="P6" s="672"/>
      <c r="Q6" s="672"/>
      <c r="R6" s="672"/>
      <c r="S6" s="672"/>
      <c r="T6" s="672"/>
      <c r="U6" s="672"/>
      <c r="V6" s="672"/>
      <c r="W6" s="46"/>
      <c r="X6" s="46"/>
      <c r="Y6" s="671"/>
      <c r="Z6" s="672"/>
      <c r="AA6" s="672"/>
      <c r="AB6" s="672"/>
      <c r="AC6" s="672"/>
      <c r="AD6" s="672"/>
      <c r="AE6" s="672"/>
      <c r="AF6" s="672"/>
      <c r="AG6" s="672"/>
    </row>
    <row r="7" spans="1:38" ht="22.25" customHeight="1">
      <c r="A7" s="471" t="s">
        <v>155</v>
      </c>
      <c r="B7" s="241"/>
      <c r="C7" s="298"/>
      <c r="D7" s="298">
        <f t="shared" si="0"/>
        <v>0</v>
      </c>
      <c r="E7" s="298">
        <f t="shared" si="1"/>
        <v>0</v>
      </c>
      <c r="F7" s="453"/>
      <c r="G7" s="455"/>
      <c r="L7" s="46"/>
      <c r="M7" s="46"/>
      <c r="N7" s="671"/>
      <c r="O7" s="671"/>
      <c r="P7" s="671"/>
      <c r="Q7" s="671"/>
      <c r="R7" s="671"/>
      <c r="S7" s="671"/>
      <c r="T7" s="671"/>
      <c r="U7" s="672"/>
      <c r="V7" s="672"/>
      <c r="W7" s="46"/>
      <c r="X7" s="46"/>
      <c r="Y7" s="671"/>
      <c r="Z7" s="671"/>
      <c r="AA7" s="671"/>
      <c r="AB7" s="671"/>
      <c r="AC7" s="671"/>
      <c r="AD7" s="671"/>
      <c r="AE7" s="671"/>
      <c r="AF7" s="671"/>
      <c r="AG7" s="671"/>
    </row>
    <row r="8" spans="1:38" ht="22.25" customHeight="1">
      <c r="A8" s="472" t="s">
        <v>384</v>
      </c>
      <c r="B8" s="456"/>
      <c r="C8" s="298"/>
      <c r="D8" s="298">
        <f t="shared" si="0"/>
        <v>0</v>
      </c>
      <c r="E8" s="298">
        <f t="shared" si="1"/>
        <v>0</v>
      </c>
      <c r="F8" s="453"/>
      <c r="G8" s="455"/>
      <c r="K8" s="531"/>
      <c r="L8" s="532"/>
      <c r="M8" s="533"/>
      <c r="N8" s="673"/>
      <c r="O8" s="674"/>
      <c r="P8" s="674"/>
      <c r="Q8" s="674"/>
      <c r="R8" s="674"/>
      <c r="S8" s="674"/>
      <c r="T8" s="674"/>
      <c r="U8" s="674"/>
      <c r="V8" s="674"/>
      <c r="W8" s="675"/>
      <c r="X8" s="676"/>
      <c r="Y8" s="671"/>
      <c r="Z8" s="671"/>
      <c r="AA8" s="671"/>
      <c r="AB8" s="671"/>
      <c r="AC8" s="671"/>
      <c r="AD8" s="671"/>
      <c r="AE8" s="671"/>
      <c r="AF8" s="671"/>
      <c r="AG8" s="671"/>
    </row>
    <row r="9" spans="1:38" s="44" customFormat="1" ht="22.25" customHeight="1">
      <c r="A9" s="471" t="s">
        <v>156</v>
      </c>
      <c r="B9" s="241"/>
      <c r="C9" s="298"/>
      <c r="D9" s="298">
        <f t="shared" si="0"/>
        <v>0</v>
      </c>
      <c r="E9" s="298">
        <f t="shared" si="1"/>
        <v>0</v>
      </c>
      <c r="F9" s="241"/>
      <c r="G9" s="46"/>
      <c r="K9" s="46"/>
      <c r="L9" s="46"/>
      <c r="M9" s="46"/>
      <c r="N9" s="46"/>
      <c r="O9" s="46"/>
      <c r="P9" s="46"/>
      <c r="Q9" s="46"/>
      <c r="R9" s="46"/>
      <c r="S9" s="46"/>
      <c r="T9" s="46"/>
      <c r="U9" s="46"/>
      <c r="V9" s="46"/>
      <c r="W9" s="46"/>
      <c r="X9" s="46"/>
      <c r="Y9" s="439"/>
      <c r="Z9" s="46"/>
      <c r="AA9" s="46"/>
      <c r="AB9" s="46"/>
      <c r="AC9" s="46"/>
      <c r="AD9" s="46"/>
      <c r="AE9" s="46"/>
      <c r="AF9" s="46"/>
      <c r="AG9" s="46"/>
    </row>
    <row r="10" spans="1:38" s="44" customFormat="1" ht="22.25" customHeight="1">
      <c r="A10" s="471" t="s">
        <v>159</v>
      </c>
      <c r="B10" s="241"/>
      <c r="C10" s="298"/>
      <c r="D10" s="298">
        <f t="shared" si="0"/>
        <v>0</v>
      </c>
      <c r="E10" s="298">
        <f t="shared" si="1"/>
        <v>0</v>
      </c>
      <c r="F10" s="241"/>
      <c r="G10" s="46"/>
      <c r="K10" s="46"/>
      <c r="L10" s="46"/>
      <c r="M10" s="46"/>
      <c r="N10" s="46"/>
      <c r="O10" s="46"/>
      <c r="P10" s="46"/>
      <c r="Q10" s="46"/>
      <c r="R10" s="46"/>
      <c r="S10" s="46"/>
      <c r="T10" s="46"/>
      <c r="U10" s="46"/>
      <c r="V10" s="46"/>
      <c r="W10" s="46"/>
      <c r="X10" s="46"/>
      <c r="Y10" s="439"/>
      <c r="Z10" s="46"/>
      <c r="AA10" s="46"/>
      <c r="AB10" s="46"/>
      <c r="AC10" s="46"/>
      <c r="AD10" s="46"/>
      <c r="AE10" s="46"/>
      <c r="AF10" s="46"/>
      <c r="AG10" s="46"/>
    </row>
    <row r="11" spans="1:38" s="44" customFormat="1" ht="22.25" customHeight="1">
      <c r="A11" s="471" t="s">
        <v>383</v>
      </c>
      <c r="B11" s="287"/>
      <c r="C11" s="298"/>
      <c r="D11" s="298">
        <f t="shared" si="0"/>
        <v>0</v>
      </c>
      <c r="E11" s="298">
        <f t="shared" si="1"/>
        <v>0</v>
      </c>
      <c r="F11" s="465"/>
      <c r="G11" s="467"/>
      <c r="K11" s="467"/>
      <c r="L11" s="46"/>
      <c r="M11" s="467"/>
      <c r="N11" s="467"/>
      <c r="O11" s="467"/>
      <c r="P11" s="46"/>
      <c r="Q11" s="46"/>
      <c r="R11" s="46"/>
      <c r="S11" s="467"/>
      <c r="T11" s="467"/>
      <c r="U11" s="467"/>
      <c r="V11" s="467"/>
      <c r="W11" s="46"/>
      <c r="X11" s="467"/>
      <c r="Y11" s="467"/>
      <c r="Z11" s="467"/>
      <c r="AA11" s="468"/>
      <c r="AB11" s="468"/>
      <c r="AC11" s="467"/>
      <c r="AD11" s="467"/>
      <c r="AE11" s="467"/>
      <c r="AF11" s="467"/>
      <c r="AG11" s="467"/>
    </row>
    <row r="12" spans="1:38" s="44" customFormat="1" ht="22.25" customHeight="1">
      <c r="A12" s="471" t="s">
        <v>157</v>
      </c>
      <c r="B12" s="241"/>
      <c r="C12" s="298"/>
      <c r="D12" s="298">
        <f t="shared" si="0"/>
        <v>0</v>
      </c>
      <c r="E12" s="298">
        <f t="shared" si="1"/>
        <v>0</v>
      </c>
      <c r="F12" s="241"/>
      <c r="G12" s="46"/>
      <c r="K12" s="469"/>
      <c r="L12" s="46"/>
      <c r="M12" s="46"/>
      <c r="N12" s="46"/>
      <c r="O12" s="46"/>
      <c r="P12" s="46"/>
      <c r="Q12" s="46"/>
      <c r="R12" s="46"/>
      <c r="S12" s="469"/>
      <c r="T12" s="469"/>
      <c r="U12" s="469"/>
      <c r="V12" s="469"/>
      <c r="W12" s="46"/>
      <c r="X12" s="46"/>
      <c r="Y12" s="46"/>
      <c r="Z12" s="46"/>
      <c r="AA12" s="46"/>
      <c r="AB12" s="46"/>
      <c r="AC12" s="46"/>
      <c r="AD12" s="469"/>
      <c r="AE12" s="469"/>
      <c r="AF12" s="469"/>
      <c r="AG12" s="469"/>
    </row>
    <row r="13" spans="1:38" s="44" customFormat="1" ht="22.25" customHeight="1">
      <c r="A13" s="471" t="s">
        <v>158</v>
      </c>
      <c r="B13" s="241"/>
      <c r="C13" s="298"/>
      <c r="D13" s="298">
        <f t="shared" si="0"/>
        <v>0</v>
      </c>
      <c r="E13" s="298">
        <f t="shared" si="1"/>
        <v>0</v>
      </c>
      <c r="F13" s="241"/>
      <c r="G13" s="46"/>
      <c r="K13" s="469"/>
      <c r="L13" s="46"/>
      <c r="M13" s="46"/>
      <c r="N13" s="46"/>
      <c r="O13" s="46"/>
      <c r="P13" s="46"/>
      <c r="Q13" s="46"/>
      <c r="R13" s="46"/>
      <c r="S13" s="46"/>
      <c r="T13" s="469"/>
      <c r="U13" s="469"/>
      <c r="V13" s="469"/>
      <c r="W13" s="46"/>
      <c r="X13" s="46"/>
      <c r="Y13" s="46"/>
      <c r="Z13" s="46"/>
      <c r="AA13" s="46"/>
      <c r="AB13" s="46"/>
      <c r="AC13" s="46"/>
      <c r="AD13" s="469"/>
      <c r="AE13" s="469"/>
      <c r="AF13" s="469"/>
      <c r="AG13" s="469"/>
    </row>
    <row r="14" spans="1:38" s="44" customFormat="1" ht="22.25" customHeight="1">
      <c r="A14" s="241"/>
      <c r="B14" s="241"/>
      <c r="C14" s="241"/>
      <c r="D14" s="241"/>
      <c r="E14" s="241"/>
      <c r="F14" s="241"/>
      <c r="G14" s="46"/>
      <c r="K14" s="469"/>
      <c r="L14" s="46"/>
      <c r="M14" s="46"/>
      <c r="N14" s="46"/>
      <c r="O14" s="46"/>
      <c r="P14" s="46"/>
      <c r="Q14" s="46"/>
      <c r="R14" s="46"/>
      <c r="S14" s="46"/>
      <c r="T14" s="469"/>
      <c r="U14" s="469"/>
      <c r="V14" s="469"/>
      <c r="W14" s="46"/>
      <c r="X14" s="46"/>
      <c r="Y14" s="46"/>
      <c r="Z14" s="46"/>
      <c r="AA14" s="46"/>
      <c r="AB14" s="46"/>
      <c r="AC14" s="46"/>
      <c r="AD14" s="469"/>
      <c r="AE14" s="469"/>
      <c r="AF14" s="469"/>
      <c r="AG14" s="469"/>
    </row>
    <row r="15" spans="1:38" s="44" customFormat="1" ht="22.25" customHeight="1">
      <c r="A15" s="471" t="s">
        <v>162</v>
      </c>
      <c r="B15" s="241"/>
      <c r="C15" s="241"/>
      <c r="D15" s="241"/>
      <c r="E15" s="241">
        <f>SUM(E2:E14)</f>
        <v>0</v>
      </c>
      <c r="F15" s="241">
        <f>SUM(F2:F14)</f>
        <v>0</v>
      </c>
      <c r="G15" s="46"/>
      <c r="K15" s="469"/>
      <c r="L15" s="46"/>
      <c r="M15" s="46"/>
      <c r="N15" s="46"/>
      <c r="O15" s="46"/>
      <c r="P15" s="46"/>
      <c r="Q15" s="46"/>
      <c r="R15" s="46"/>
      <c r="S15" s="46"/>
      <c r="T15" s="469"/>
      <c r="U15" s="469"/>
      <c r="V15" s="469"/>
      <c r="W15" s="46"/>
      <c r="X15" s="46"/>
      <c r="Y15" s="46"/>
      <c r="Z15" s="46"/>
      <c r="AA15" s="46"/>
      <c r="AB15" s="46"/>
      <c r="AC15" s="46"/>
      <c r="AD15" s="469"/>
      <c r="AE15" s="469"/>
      <c r="AF15" s="469"/>
      <c r="AG15" s="469"/>
    </row>
    <row r="16" spans="1:38" s="44" customFormat="1" ht="22.25" customHeight="1">
      <c r="A16" s="514"/>
      <c r="B16" s="46"/>
      <c r="C16" s="46"/>
      <c r="D16" s="46"/>
      <c r="E16" s="46"/>
      <c r="F16" s="46"/>
      <c r="G16" s="46"/>
      <c r="K16" s="469"/>
      <c r="L16" s="46"/>
      <c r="M16" s="46"/>
      <c r="N16" s="46"/>
      <c r="O16" s="46"/>
      <c r="P16" s="46"/>
      <c r="Q16" s="46"/>
      <c r="R16" s="46"/>
      <c r="S16" s="46"/>
      <c r="T16" s="469"/>
      <c r="U16" s="469"/>
      <c r="V16" s="469"/>
      <c r="W16" s="46"/>
      <c r="X16" s="46"/>
      <c r="Y16" s="46"/>
      <c r="Z16" s="46"/>
      <c r="AA16" s="46"/>
      <c r="AB16" s="46"/>
      <c r="AC16" s="46"/>
      <c r="AD16" s="469"/>
      <c r="AE16" s="469"/>
      <c r="AF16" s="469"/>
      <c r="AG16" s="469"/>
    </row>
    <row r="17" spans="1:33" s="44" customFormat="1" ht="22.25" customHeight="1">
      <c r="A17" s="471" t="s">
        <v>170</v>
      </c>
      <c r="B17" s="241"/>
      <c r="C17" s="46"/>
      <c r="D17" s="46"/>
      <c r="E17" s="46"/>
      <c r="F17" s="46"/>
      <c r="G17" s="46"/>
      <c r="K17" s="469"/>
      <c r="L17" s="46"/>
      <c r="M17" s="46"/>
      <c r="N17" s="46"/>
      <c r="O17" s="46"/>
      <c r="P17" s="46"/>
      <c r="Q17" s="46"/>
      <c r="R17" s="46"/>
      <c r="S17" s="46"/>
      <c r="T17" s="469"/>
      <c r="U17" s="469"/>
      <c r="V17" s="469"/>
      <c r="W17" s="46"/>
      <c r="X17" s="46"/>
      <c r="Y17" s="46"/>
      <c r="Z17" s="46"/>
      <c r="AA17" s="46"/>
      <c r="AB17" s="46"/>
      <c r="AC17" s="46"/>
      <c r="AD17" s="469"/>
      <c r="AE17" s="469"/>
      <c r="AF17" s="469"/>
      <c r="AG17" s="469"/>
    </row>
    <row r="18" spans="1:33" s="44" customFormat="1" ht="22.25" customHeight="1">
      <c r="A18" s="471" t="s">
        <v>1470</v>
      </c>
      <c r="B18" s="241" t="e">
        <f>(E15/B17)</f>
        <v>#DIV/0!</v>
      </c>
      <c r="C18" s="46"/>
      <c r="D18" s="46"/>
      <c r="E18" s="46"/>
      <c r="F18" s="46"/>
      <c r="G18" s="46"/>
      <c r="K18" s="469"/>
      <c r="L18" s="46"/>
      <c r="M18" s="46"/>
      <c r="N18" s="46"/>
      <c r="O18" s="46"/>
      <c r="P18" s="46"/>
      <c r="Q18" s="46"/>
      <c r="R18" s="46"/>
      <c r="S18" s="46"/>
      <c r="T18" s="469"/>
      <c r="U18" s="469"/>
      <c r="V18" s="469"/>
      <c r="W18" s="46"/>
      <c r="X18" s="46"/>
      <c r="Y18" s="46"/>
      <c r="Z18" s="46"/>
      <c r="AA18" s="46"/>
      <c r="AB18" s="46"/>
      <c r="AC18" s="46"/>
      <c r="AD18" s="469"/>
      <c r="AE18" s="469"/>
      <c r="AF18" s="469"/>
      <c r="AG18" s="469"/>
    </row>
    <row r="19" spans="1:33" s="44" customFormat="1" ht="22.25" customHeight="1">
      <c r="A19" s="519" t="s">
        <v>163</v>
      </c>
      <c r="B19" s="241"/>
      <c r="C19" s="46"/>
      <c r="D19" s="46"/>
      <c r="E19" s="46"/>
      <c r="F19" s="46"/>
      <c r="G19" s="46"/>
      <c r="K19" s="469"/>
      <c r="L19" s="46"/>
      <c r="M19" s="46"/>
      <c r="N19" s="46"/>
      <c r="O19" s="46"/>
      <c r="P19" s="46"/>
      <c r="Q19" s="46"/>
      <c r="R19" s="46"/>
      <c r="S19" s="46"/>
      <c r="T19" s="469"/>
      <c r="U19" s="469"/>
      <c r="V19" s="469"/>
      <c r="W19" s="46"/>
      <c r="X19" s="46"/>
      <c r="Y19" s="46"/>
      <c r="Z19" s="46"/>
      <c r="AA19" s="46"/>
      <c r="AB19" s="46"/>
      <c r="AC19" s="46"/>
      <c r="AD19" s="469"/>
      <c r="AE19" s="469"/>
      <c r="AF19" s="469"/>
      <c r="AG19" s="469"/>
    </row>
    <row r="20" spans="1:33" s="44" customFormat="1" ht="22.25" customHeight="1">
      <c r="A20" s="471" t="s">
        <v>1471</v>
      </c>
      <c r="B20" s="241" t="e">
        <f>(F15/B17)</f>
        <v>#DIV/0!</v>
      </c>
      <c r="C20" s="46"/>
      <c r="D20" s="46"/>
      <c r="E20" s="46"/>
      <c r="F20" s="46"/>
      <c r="G20" s="46"/>
      <c r="K20" s="469"/>
      <c r="L20" s="46"/>
      <c r="M20" s="46"/>
      <c r="N20" s="46"/>
      <c r="O20" s="46"/>
      <c r="P20" s="46"/>
      <c r="Q20" s="46"/>
      <c r="R20" s="46"/>
      <c r="S20" s="46"/>
      <c r="T20" s="469"/>
      <c r="U20" s="469"/>
      <c r="V20" s="469"/>
      <c r="W20" s="46"/>
      <c r="X20" s="46"/>
      <c r="Y20" s="46"/>
      <c r="Z20" s="46"/>
      <c r="AA20" s="46"/>
      <c r="AB20" s="46"/>
      <c r="AC20" s="46"/>
      <c r="AD20" s="469"/>
      <c r="AE20" s="469"/>
      <c r="AF20" s="469"/>
      <c r="AG20" s="469"/>
    </row>
    <row r="21" spans="1:33" s="44" customFormat="1" ht="22.25" customHeight="1">
      <c r="A21" s="633"/>
      <c r="B21" s="420"/>
      <c r="C21" s="46"/>
      <c r="D21" s="46"/>
      <c r="E21" s="46"/>
      <c r="F21" s="46"/>
      <c r="G21" s="46"/>
      <c r="K21" s="469"/>
      <c r="L21" s="46"/>
      <c r="M21" s="46"/>
      <c r="N21" s="46"/>
      <c r="O21" s="46"/>
      <c r="P21" s="46"/>
      <c r="Q21" s="46"/>
      <c r="R21" s="46"/>
      <c r="S21" s="46"/>
      <c r="T21" s="469"/>
      <c r="U21" s="469"/>
      <c r="V21" s="469"/>
      <c r="W21" s="46"/>
      <c r="X21" s="46"/>
      <c r="Y21" s="46"/>
      <c r="Z21" s="46"/>
      <c r="AA21" s="46"/>
      <c r="AB21" s="46"/>
      <c r="AC21" s="46"/>
      <c r="AD21" s="469"/>
      <c r="AE21" s="469"/>
      <c r="AF21" s="469"/>
      <c r="AG21" s="469"/>
    </row>
    <row r="22" spans="1:33" s="44" customFormat="1" ht="19" customHeight="1">
      <c r="A22" s="508" t="s">
        <v>248</v>
      </c>
      <c r="B22" s="420"/>
      <c r="C22" s="420"/>
      <c r="D22" s="420"/>
      <c r="E22" s="420"/>
      <c r="F22" s="421"/>
      <c r="G22" s="46"/>
      <c r="K22" s="469"/>
      <c r="L22" s="46"/>
      <c r="M22" s="46"/>
      <c r="N22" s="46"/>
      <c r="O22" s="46"/>
      <c r="P22" s="46"/>
      <c r="Q22" s="46"/>
      <c r="R22" s="46"/>
      <c r="S22" s="46"/>
      <c r="T22" s="469"/>
      <c r="U22" s="469"/>
      <c r="V22" s="469"/>
      <c r="W22" s="46"/>
      <c r="X22" s="46"/>
      <c r="Y22" s="46"/>
      <c r="Z22" s="46"/>
      <c r="AA22" s="46"/>
      <c r="AB22" s="46"/>
      <c r="AC22" s="46"/>
      <c r="AD22" s="469"/>
      <c r="AE22" s="469"/>
      <c r="AF22" s="469"/>
      <c r="AG22" s="469"/>
    </row>
    <row r="23" spans="1:33" s="44" customFormat="1" ht="19" customHeight="1">
      <c r="A23" s="406"/>
      <c r="B23" s="46"/>
      <c r="C23" s="46"/>
      <c r="D23" s="46"/>
      <c r="E23" s="46"/>
      <c r="F23" s="408"/>
      <c r="G23" s="46"/>
      <c r="K23" s="469"/>
      <c r="L23" s="46"/>
      <c r="M23" s="46"/>
      <c r="N23" s="46"/>
      <c r="O23" s="46"/>
      <c r="P23" s="46"/>
      <c r="Q23" s="46"/>
      <c r="R23" s="46"/>
      <c r="S23" s="46"/>
      <c r="T23" s="469"/>
      <c r="U23" s="469"/>
      <c r="V23" s="469"/>
      <c r="W23" s="46"/>
      <c r="X23" s="46"/>
      <c r="Y23" s="46"/>
      <c r="Z23" s="46"/>
      <c r="AA23" s="46"/>
      <c r="AB23" s="46"/>
      <c r="AC23" s="46"/>
      <c r="AD23" s="469"/>
      <c r="AE23" s="469"/>
      <c r="AF23" s="469"/>
      <c r="AG23" s="469"/>
    </row>
    <row r="24" spans="1:33" s="44" customFormat="1" ht="19" customHeight="1">
      <c r="A24" s="406"/>
      <c r="B24" s="46"/>
      <c r="C24" s="46"/>
      <c r="D24" s="46"/>
      <c r="E24" s="46"/>
      <c r="F24" s="408"/>
      <c r="G24" s="46"/>
      <c r="K24" s="469"/>
      <c r="L24" s="46"/>
      <c r="M24" s="46"/>
      <c r="N24" s="46"/>
      <c r="O24" s="46"/>
      <c r="P24" s="46"/>
      <c r="Q24" s="46"/>
      <c r="R24" s="46"/>
      <c r="S24" s="46"/>
      <c r="T24" s="469"/>
      <c r="U24" s="469"/>
      <c r="V24" s="469"/>
      <c r="W24" s="46"/>
      <c r="X24" s="46"/>
      <c r="Y24" s="46"/>
      <c r="Z24" s="46"/>
      <c r="AA24" s="46"/>
      <c r="AB24" s="46"/>
      <c r="AC24" s="46"/>
      <c r="AD24" s="469"/>
      <c r="AE24" s="469"/>
      <c r="AF24" s="469"/>
      <c r="AG24" s="469"/>
    </row>
    <row r="25" spans="1:33" s="44" customFormat="1" ht="19" customHeight="1">
      <c r="A25" s="406"/>
      <c r="B25" s="46"/>
      <c r="C25" s="46"/>
      <c r="D25" s="46"/>
      <c r="E25" s="46"/>
      <c r="F25" s="517"/>
      <c r="G25" s="46"/>
      <c r="K25" s="469"/>
      <c r="L25" s="46"/>
      <c r="M25" s="46"/>
      <c r="N25" s="46"/>
      <c r="O25" s="46"/>
      <c r="P25" s="46"/>
      <c r="Q25" s="46"/>
      <c r="R25" s="46"/>
      <c r="S25" s="46"/>
      <c r="T25" s="469"/>
      <c r="U25" s="469"/>
      <c r="V25" s="469"/>
      <c r="W25" s="46"/>
      <c r="X25" s="473"/>
      <c r="Y25" s="473"/>
      <c r="Z25" s="46"/>
      <c r="AA25" s="46"/>
      <c r="AB25" s="314"/>
      <c r="AC25" s="46"/>
      <c r="AD25" s="469"/>
      <c r="AE25" s="469"/>
      <c r="AF25" s="469"/>
      <c r="AG25" s="469"/>
    </row>
    <row r="26" spans="1:33" s="44" customFormat="1" ht="19" customHeight="1">
      <c r="A26" s="406"/>
      <c r="B26" s="46"/>
      <c r="C26" s="46"/>
      <c r="D26" s="46"/>
      <c r="E26" s="46"/>
      <c r="F26" s="408"/>
      <c r="K26" s="46"/>
      <c r="L26" s="46"/>
      <c r="M26" s="46"/>
      <c r="N26" s="46"/>
      <c r="O26" s="46"/>
      <c r="P26" s="46"/>
      <c r="Q26" s="46"/>
      <c r="R26" s="46"/>
      <c r="S26" s="46"/>
      <c r="T26" s="46"/>
      <c r="U26" s="46"/>
      <c r="V26" s="46"/>
      <c r="W26" s="46"/>
      <c r="X26" s="46"/>
      <c r="Y26" s="46"/>
      <c r="Z26" s="46"/>
      <c r="AA26" s="46"/>
      <c r="AB26" s="46"/>
      <c r="AC26" s="46"/>
      <c r="AD26" s="46"/>
      <c r="AE26" s="46"/>
      <c r="AF26" s="46"/>
      <c r="AG26" s="46"/>
    </row>
    <row r="27" spans="1:33" s="44" customFormat="1" ht="13">
      <c r="A27" s="518"/>
      <c r="B27" s="46"/>
      <c r="C27" s="46"/>
      <c r="D27" s="46"/>
      <c r="E27" s="46"/>
      <c r="F27" s="408"/>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3" s="44" customFormat="1" ht="19" customHeight="1">
      <c r="A28" s="518"/>
      <c r="B28" s="46"/>
      <c r="C28" s="46"/>
      <c r="D28" s="46"/>
      <c r="E28" s="46"/>
      <c r="F28" s="408"/>
      <c r="K28" s="46"/>
      <c r="L28" s="49"/>
      <c r="M28" s="46"/>
      <c r="N28" s="46"/>
      <c r="O28" s="46"/>
      <c r="P28" s="46"/>
      <c r="Q28" s="46"/>
      <c r="R28" s="46"/>
      <c r="S28" s="46"/>
      <c r="T28" s="46"/>
      <c r="U28" s="46"/>
      <c r="V28" s="46"/>
      <c r="W28" s="49"/>
      <c r="X28" s="46"/>
      <c r="Y28" s="46"/>
      <c r="Z28" s="46"/>
      <c r="AA28" s="46"/>
      <c r="AB28" s="46"/>
      <c r="AC28" s="46"/>
      <c r="AD28" s="46"/>
      <c r="AE28" s="46"/>
      <c r="AF28" s="46"/>
      <c r="AG28" s="46"/>
    </row>
    <row r="29" spans="1:33" s="44" customFormat="1" ht="19" customHeight="1">
      <c r="A29" s="636"/>
      <c r="B29" s="240"/>
      <c r="C29" s="635"/>
      <c r="D29" s="240"/>
      <c r="E29" s="240"/>
      <c r="F29" s="637"/>
      <c r="G29" s="46"/>
      <c r="H29" s="46"/>
      <c r="I29" s="46"/>
      <c r="J29" s="46"/>
      <c r="K29" s="46"/>
      <c r="L29" s="49"/>
      <c r="M29" s="46"/>
      <c r="N29" s="469"/>
      <c r="O29" s="46"/>
      <c r="P29" s="46"/>
      <c r="Q29" s="46"/>
      <c r="R29" s="46"/>
      <c r="S29" s="46"/>
      <c r="T29" s="46"/>
      <c r="U29" s="46"/>
      <c r="V29" s="46"/>
      <c r="W29" s="49"/>
      <c r="X29" s="46"/>
      <c r="Y29" s="469"/>
      <c r="Z29" s="46"/>
      <c r="AA29" s="46"/>
      <c r="AB29" s="46"/>
      <c r="AC29" s="46"/>
      <c r="AD29" s="46"/>
      <c r="AE29" s="46"/>
      <c r="AF29" s="46"/>
      <c r="AG29" s="46"/>
    </row>
    <row r="30" spans="1:33" s="44" customFormat="1" ht="19" customHeight="1">
      <c r="A30" s="49"/>
      <c r="B30" s="46"/>
      <c r="C30" s="469"/>
      <c r="D30" s="46"/>
      <c r="E30" s="46"/>
      <c r="F30" s="46"/>
      <c r="G30" s="46"/>
      <c r="H30" s="46"/>
      <c r="I30" s="46"/>
      <c r="J30" s="46"/>
      <c r="K30" s="46"/>
      <c r="L30" s="49"/>
      <c r="M30" s="46"/>
      <c r="N30" s="469"/>
      <c r="O30" s="46"/>
      <c r="P30" s="46"/>
      <c r="Q30" s="46"/>
      <c r="R30" s="46"/>
      <c r="S30" s="46"/>
      <c r="T30" s="46"/>
      <c r="U30" s="46"/>
      <c r="V30" s="46"/>
      <c r="W30" s="49"/>
      <c r="X30" s="46"/>
      <c r="Y30" s="469"/>
      <c r="Z30" s="46"/>
      <c r="AA30" s="46"/>
      <c r="AB30" s="46"/>
      <c r="AC30" s="46"/>
      <c r="AD30" s="46"/>
      <c r="AE30" s="46"/>
      <c r="AF30" s="46"/>
      <c r="AG30" s="46"/>
    </row>
    <row r="31" spans="1:33" s="44" customFormat="1" ht="19" customHeight="1">
      <c r="A31" s="49"/>
      <c r="B31" s="46"/>
      <c r="C31" s="469"/>
      <c r="D31" s="46"/>
      <c r="E31" s="46"/>
      <c r="F31" s="46"/>
      <c r="G31" s="46"/>
      <c r="H31" s="46"/>
      <c r="I31" s="46"/>
      <c r="J31" s="46"/>
      <c r="K31" s="46"/>
      <c r="L31" s="49"/>
      <c r="M31" s="46"/>
      <c r="N31" s="469"/>
      <c r="O31" s="46"/>
      <c r="P31" s="46"/>
      <c r="Q31" s="46"/>
      <c r="R31" s="46"/>
      <c r="S31" s="46"/>
      <c r="T31" s="46"/>
      <c r="U31" s="46"/>
      <c r="V31" s="46"/>
      <c r="W31" s="49"/>
      <c r="X31" s="46"/>
      <c r="Y31" s="469"/>
      <c r="Z31" s="46"/>
      <c r="AA31" s="46"/>
      <c r="AB31" s="46"/>
      <c r="AC31" s="46"/>
      <c r="AD31" s="46"/>
      <c r="AE31" s="46"/>
      <c r="AF31" s="46"/>
      <c r="AG31" s="46"/>
    </row>
    <row r="32" spans="1:33" s="44" customFormat="1" ht="19"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1:33">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row>
    <row r="36" spans="1:33">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3">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ht="27">
      <c r="A38" s="546" t="s">
        <v>172</v>
      </c>
      <c r="B38" s="546" t="s">
        <v>174</v>
      </c>
      <c r="C38" s="546" t="s">
        <v>372</v>
      </c>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3">
      <c r="A39" s="46" t="s">
        <v>173</v>
      </c>
      <c r="B39" s="46">
        <v>3.4121419999999998</v>
      </c>
      <c r="C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1:33">
      <c r="A40" s="46" t="s">
        <v>175</v>
      </c>
      <c r="B40" s="46">
        <v>3412.1419999999998</v>
      </c>
      <c r="C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row>
    <row r="41" spans="1:33">
      <c r="A41" s="46" t="s">
        <v>176</v>
      </c>
      <c r="B41" s="46">
        <v>1000</v>
      </c>
      <c r="C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3">
      <c r="A42" s="46" t="s">
        <v>177</v>
      </c>
      <c r="B42" s="46">
        <v>100</v>
      </c>
      <c r="C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c r="A43" s="46" t="s">
        <v>178</v>
      </c>
      <c r="B43" s="46">
        <v>1000</v>
      </c>
      <c r="C43" s="46"/>
    </row>
    <row r="44" spans="1:33">
      <c r="A44" s="469" t="s">
        <v>182</v>
      </c>
      <c r="B44" s="46">
        <v>0.94781709999999997</v>
      </c>
    </row>
    <row r="45" spans="1:33">
      <c r="A45" s="44" t="s">
        <v>181</v>
      </c>
      <c r="B45" s="44">
        <v>1.0269999999999999</v>
      </c>
      <c r="C45" s="46" t="s">
        <v>111</v>
      </c>
    </row>
    <row r="46" spans="1:33">
      <c r="A46" s="46" t="s">
        <v>179</v>
      </c>
      <c r="B46" s="46">
        <f>B45*10^6</f>
        <v>1026999.9999999999</v>
      </c>
      <c r="C46" s="46"/>
    </row>
    <row r="47" spans="1:33">
      <c r="A47" s="46" t="s">
        <v>183</v>
      </c>
      <c r="B47" s="46">
        <v>0.94568399999999997</v>
      </c>
      <c r="C47" s="46" t="s">
        <v>108</v>
      </c>
    </row>
    <row r="48" spans="1:33">
      <c r="A48" s="46" t="s">
        <v>184</v>
      </c>
      <c r="B48" s="46">
        <v>0.91206100000000001</v>
      </c>
      <c r="C48" s="46" t="s">
        <v>108</v>
      </c>
    </row>
    <row r="49" spans="1:3">
      <c r="A49" s="531" t="s">
        <v>180</v>
      </c>
      <c r="B49" s="455">
        <v>19953</v>
      </c>
      <c r="C49" s="44" t="s">
        <v>200</v>
      </c>
    </row>
    <row r="50" spans="1:3">
      <c r="A50" s="46" t="s">
        <v>186</v>
      </c>
      <c r="B50" s="46">
        <v>137.4</v>
      </c>
      <c r="C50" s="44" t="s">
        <v>196</v>
      </c>
    </row>
    <row r="51" spans="1:3">
      <c r="A51" s="46" t="s">
        <v>187</v>
      </c>
      <c r="B51" s="46">
        <v>139.6</v>
      </c>
      <c r="C51" s="44" t="s">
        <v>196</v>
      </c>
    </row>
    <row r="52" spans="1:3">
      <c r="A52" s="46" t="s">
        <v>188</v>
      </c>
      <c r="B52" s="46">
        <v>141.80000000000001</v>
      </c>
      <c r="C52" s="44" t="s">
        <v>196</v>
      </c>
    </row>
    <row r="53" spans="1:3">
      <c r="A53" s="46" t="s">
        <v>189</v>
      </c>
      <c r="B53" s="46">
        <v>145.1</v>
      </c>
      <c r="C53" s="44" t="s">
        <v>196</v>
      </c>
    </row>
    <row r="54" spans="1:3">
      <c r="A54" s="46" t="s">
        <v>190</v>
      </c>
      <c r="B54" s="46">
        <v>148.80000000000001</v>
      </c>
      <c r="C54" s="44" t="s">
        <v>196</v>
      </c>
    </row>
    <row r="55" spans="1:3">
      <c r="A55" s="46" t="s">
        <v>191</v>
      </c>
      <c r="B55" s="46">
        <v>152.4</v>
      </c>
      <c r="C55" s="44" t="s">
        <v>196</v>
      </c>
    </row>
    <row r="56" spans="1:3">
      <c r="A56" s="469" t="s">
        <v>192</v>
      </c>
      <c r="B56" s="46">
        <v>139</v>
      </c>
      <c r="C56" s="44" t="s">
        <v>196</v>
      </c>
    </row>
    <row r="57" spans="1:3">
      <c r="A57" s="44" t="s">
        <v>199</v>
      </c>
      <c r="B57" s="44">
        <v>124</v>
      </c>
      <c r="C57" s="44" t="s">
        <v>196</v>
      </c>
    </row>
    <row r="58" spans="1:3">
      <c r="A58" s="469" t="s">
        <v>193</v>
      </c>
      <c r="B58" s="46">
        <v>91.33</v>
      </c>
      <c r="C58" s="44" t="s">
        <v>196</v>
      </c>
    </row>
    <row r="59" spans="1:3">
      <c r="A59" s="469" t="s">
        <v>194</v>
      </c>
      <c r="B59" s="46">
        <v>2.5499999999999998</v>
      </c>
      <c r="C59" s="44" t="s">
        <v>196</v>
      </c>
    </row>
    <row r="62" spans="1:3">
      <c r="C62" s="46"/>
    </row>
    <row r="63" spans="1:3">
      <c r="C63" s="46"/>
    </row>
    <row r="64" spans="1:3">
      <c r="C64" s="46"/>
    </row>
    <row r="71" spans="1:2">
      <c r="A71" s="44" t="s">
        <v>195</v>
      </c>
      <c r="B71" s="638" t="s">
        <v>185</v>
      </c>
    </row>
    <row r="72" spans="1:2">
      <c r="A72" s="46" t="s">
        <v>197</v>
      </c>
      <c r="B72" s="638" t="s">
        <v>198</v>
      </c>
    </row>
    <row r="73" spans="1:2">
      <c r="A73" s="46" t="s">
        <v>109</v>
      </c>
      <c r="B73" s="638" t="s">
        <v>110</v>
      </c>
    </row>
  </sheetData>
  <mergeCells count="13">
    <mergeCell ref="N5:V5"/>
    <mergeCell ref="Y5:AG5"/>
    <mergeCell ref="N6:V6"/>
    <mergeCell ref="Y6:AG6"/>
    <mergeCell ref="L1:V2"/>
    <mergeCell ref="W1:AG2"/>
    <mergeCell ref="N4:V4"/>
    <mergeCell ref="Y4:AG4"/>
    <mergeCell ref="N7:V7"/>
    <mergeCell ref="Y7:AG7"/>
    <mergeCell ref="N8:V8"/>
    <mergeCell ref="W8:X8"/>
    <mergeCell ref="Y8:AG8"/>
  </mergeCells>
  <phoneticPr fontId="2" type="noConversion"/>
  <dataValidations count="1">
    <dataValidation type="list" allowBlank="1" showInputMessage="1" showErrorMessage="1" sqref="C2:C13">
      <formula1>EnergyUnits</formula1>
    </dataValidation>
  </dataValidations>
  <hyperlinks>
    <hyperlink ref="A19" r:id="rId1"/>
    <hyperlink ref="B73" r:id="rId2"/>
    <hyperlink ref="B71" r:id="rId3"/>
  </hyperlinks>
  <pageMargins left="0.50416666666666665" right="0.4513888888888889" top="1" bottom="0.5" header="0.5" footer="0.5"/>
  <pageSetup scale="97" fitToWidth="0" fitToHeight="0" orientation="portrait" horizontalDpi="4294967292" verticalDpi="4294967292"/>
  <headerFooter>
    <oddHeader>&amp;L&amp;"Optima,Bold"1.4 PRELIMINARY ENERGY USE ANALYSIS&amp;"Optima,Regular"&amp;8
Commercial Building Energy Audit Sample Forms
Copyright 2011, Rocky Mountain Institute www.rmi.org&amp;R&amp;G</oddHeader>
  </headerFooter>
  <legacyDrawingHF r:id="rId4"/>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view="pageLayout" workbookViewId="0">
      <selection activeCell="A5" sqref="A5"/>
    </sheetView>
  </sheetViews>
  <sheetFormatPr baseColWidth="10" defaultColWidth="10.7109375" defaultRowHeight="14" x14ac:dyDescent="0"/>
  <cols>
    <col min="1" max="1" width="56.140625" style="290" customWidth="1"/>
    <col min="2" max="2" width="9" style="44" customWidth="1"/>
    <col min="3" max="3" width="11.28515625" style="44" customWidth="1"/>
    <col min="4" max="16384" width="10.7109375" style="45"/>
  </cols>
  <sheetData>
    <row r="1" spans="1:3" ht="15" customHeight="1">
      <c r="A1" s="679" t="s">
        <v>1308</v>
      </c>
      <c r="B1" s="680"/>
      <c r="C1" s="680"/>
    </row>
    <row r="2" spans="1:3" ht="29.25" customHeight="1">
      <c r="A2" s="680"/>
      <c r="B2" s="680"/>
      <c r="C2" s="680"/>
    </row>
    <row r="3" spans="1:3" ht="25" customHeight="1">
      <c r="A3" s="307" t="s">
        <v>1309</v>
      </c>
    </row>
    <row r="4" spans="1:3" ht="25" customHeight="1">
      <c r="A4" s="308" t="s">
        <v>1310</v>
      </c>
      <c r="B4" s="309" t="s">
        <v>1305</v>
      </c>
      <c r="C4" s="310" t="s">
        <v>349</v>
      </c>
    </row>
    <row r="5" spans="1:3" s="88" customFormat="1" ht="25" customHeight="1">
      <c r="A5" s="311">
        <v>1</v>
      </c>
      <c r="B5" s="312"/>
      <c r="C5" s="313"/>
    </row>
    <row r="6" spans="1:3" ht="25" customHeight="1">
      <c r="A6" s="311">
        <v>2</v>
      </c>
      <c r="B6" s="102"/>
      <c r="C6" s="102"/>
    </row>
    <row r="7" spans="1:3" ht="25" customHeight="1">
      <c r="A7" s="311">
        <v>3</v>
      </c>
      <c r="B7" s="241"/>
      <c r="C7" s="241"/>
    </row>
    <row r="8" spans="1:3" ht="25" customHeight="1">
      <c r="A8" s="311">
        <v>4</v>
      </c>
      <c r="B8" s="241"/>
      <c r="C8" s="241"/>
    </row>
    <row r="9" spans="1:3" ht="25" customHeight="1">
      <c r="A9" s="311">
        <v>5</v>
      </c>
      <c r="B9" s="241"/>
      <c r="C9" s="241"/>
    </row>
    <row r="10" spans="1:3" ht="25" customHeight="1">
      <c r="A10" s="311">
        <v>6</v>
      </c>
      <c r="B10" s="241"/>
      <c r="C10" s="241"/>
    </row>
    <row r="11" spans="1:3" ht="25" customHeight="1">
      <c r="A11" s="311">
        <v>7</v>
      </c>
      <c r="B11" s="241"/>
      <c r="C11" s="241"/>
    </row>
    <row r="12" spans="1:3" ht="25" customHeight="1">
      <c r="A12" s="311">
        <v>8</v>
      </c>
      <c r="B12" s="241"/>
      <c r="C12" s="241"/>
    </row>
    <row r="13" spans="1:3" ht="25" customHeight="1">
      <c r="A13" s="311">
        <v>9</v>
      </c>
      <c r="B13" s="241"/>
      <c r="C13" s="241"/>
    </row>
    <row r="14" spans="1:3" ht="25" customHeight="1">
      <c r="A14" s="311">
        <v>10</v>
      </c>
      <c r="B14" s="241"/>
      <c r="C14" s="241"/>
    </row>
    <row r="15" spans="1:3" ht="25" customHeight="1">
      <c r="A15" s="311">
        <v>11</v>
      </c>
      <c r="B15" s="241"/>
      <c r="C15" s="241"/>
    </row>
    <row r="16" spans="1:3" ht="25" customHeight="1">
      <c r="A16" s="311">
        <v>12</v>
      </c>
      <c r="B16" s="241"/>
      <c r="C16" s="241"/>
    </row>
    <row r="17" spans="1:3" ht="25" customHeight="1">
      <c r="A17" s="311">
        <v>13</v>
      </c>
      <c r="B17" s="241"/>
      <c r="C17" s="241"/>
    </row>
    <row r="18" spans="1:3" ht="25" customHeight="1">
      <c r="A18" s="311">
        <v>14</v>
      </c>
      <c r="B18" s="241"/>
      <c r="C18" s="241"/>
    </row>
    <row r="19" spans="1:3" ht="25" customHeight="1">
      <c r="A19" s="311">
        <v>15</v>
      </c>
      <c r="B19" s="241"/>
      <c r="C19" s="241"/>
    </row>
    <row r="20" spans="1:3" ht="25" customHeight="1">
      <c r="A20" s="311">
        <v>16</v>
      </c>
      <c r="B20" s="241"/>
      <c r="C20" s="241"/>
    </row>
    <row r="21" spans="1:3" ht="25" customHeight="1">
      <c r="A21" s="311">
        <v>17</v>
      </c>
      <c r="B21" s="241"/>
      <c r="C21" s="241"/>
    </row>
    <row r="22" spans="1:3" ht="25" customHeight="1">
      <c r="A22" s="311">
        <v>18</v>
      </c>
      <c r="B22" s="241"/>
      <c r="C22" s="241"/>
    </row>
    <row r="23" spans="1:3" ht="25" customHeight="1">
      <c r="A23" s="311">
        <v>19</v>
      </c>
      <c r="B23" s="241"/>
      <c r="C23" s="241"/>
    </row>
    <row r="24" spans="1:3" ht="25" customHeight="1">
      <c r="A24" s="311">
        <v>20</v>
      </c>
      <c r="B24" s="241"/>
      <c r="C24" s="241"/>
    </row>
    <row r="25" spans="1:3" ht="25" customHeight="1">
      <c r="A25" s="314" t="s">
        <v>1307</v>
      </c>
      <c r="B25" s="241" t="e">
        <f>(B5:B24)</f>
        <v>#VALUE!</v>
      </c>
      <c r="C25" s="46"/>
    </row>
    <row r="26" spans="1:3" ht="15" customHeight="1"/>
    <row r="27" spans="1:3" ht="15" customHeight="1">
      <c r="B27" s="241"/>
    </row>
    <row r="28" spans="1:3" ht="15" customHeight="1"/>
    <row r="29" spans="1:3" ht="15" customHeight="1"/>
    <row r="30" spans="1:3" ht="15" customHeight="1"/>
    <row r="31" spans="1:3" ht="15" customHeight="1"/>
    <row r="32" spans="1:3"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mergeCells count="1">
    <mergeCell ref="A1:C2"/>
  </mergeCells>
  <phoneticPr fontId="2" type="noConversion"/>
  <pageMargins left="0.5" right="0.5" top="1" bottom="0.5" header="0.5" footer="0.5"/>
  <pageSetup orientation="portrait" horizontalDpi="4294967292" verticalDpi="4294967292"/>
  <headerFooter>
    <oddHeader>&amp;L&amp;"Optima,Bold"1.5 OPERATIONS AND MAINTENANCE&amp;"Optima,Regular"&amp;8
Commercial Building Energy Audit Sample Forms
Copyright 2011, Rocky Mountain Institute www.rmi.org&amp;R&amp;G</oddHeader>
  </headerFooter>
  <legacyDrawingHF r:id="rId1"/>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4"/>
  <sheetViews>
    <sheetView view="pageLayout" workbookViewId="0"/>
  </sheetViews>
  <sheetFormatPr baseColWidth="10" defaultColWidth="10.7109375" defaultRowHeight="14" x14ac:dyDescent="0"/>
  <cols>
    <col min="1" max="8" width="2.5703125" style="44" customWidth="1"/>
    <col min="9" max="32" width="2.5703125" style="45" customWidth="1"/>
    <col min="33" max="40" width="2.5703125" style="44" customWidth="1"/>
    <col min="41" max="117" width="2.5703125" style="45" customWidth="1"/>
    <col min="118" max="16384" width="10.7109375" style="45"/>
  </cols>
  <sheetData>
    <row r="1" spans="1:66" ht="18" customHeight="1">
      <c r="A1" s="118"/>
      <c r="E1" s="118"/>
      <c r="AB1" s="630"/>
      <c r="AG1" s="631" t="s">
        <v>1466</v>
      </c>
      <c r="AK1" s="118"/>
      <c r="BH1" s="630"/>
    </row>
    <row r="2" spans="1:66" ht="5" customHeight="1">
      <c r="B2" s="315"/>
      <c r="C2" s="315"/>
      <c r="D2" s="315"/>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H2" s="626"/>
      <c r="AI2" s="626"/>
      <c r="AJ2" s="626"/>
      <c r="AK2" s="627"/>
      <c r="AL2" s="627"/>
      <c r="AM2" s="627"/>
      <c r="AN2" s="627"/>
      <c r="AO2" s="627"/>
      <c r="AP2" s="627"/>
      <c r="AQ2" s="627"/>
      <c r="AR2" s="627"/>
      <c r="AS2" s="627"/>
      <c r="AT2" s="627"/>
      <c r="AU2" s="627"/>
      <c r="AV2" s="627"/>
      <c r="AW2" s="627"/>
      <c r="AX2" s="627"/>
      <c r="AY2" s="627"/>
      <c r="AZ2" s="627"/>
      <c r="BA2" s="627"/>
      <c r="BB2" s="627"/>
      <c r="BC2" s="627"/>
      <c r="BD2" s="627"/>
      <c r="BE2" s="627"/>
      <c r="BF2" s="627"/>
      <c r="BG2" s="627"/>
      <c r="BH2" s="627"/>
      <c r="BI2" s="627"/>
    </row>
    <row r="3" spans="1:66" ht="22" customHeight="1">
      <c r="A3" s="670" t="s">
        <v>1468</v>
      </c>
      <c r="B3" s="670"/>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28"/>
      <c r="AE3" s="628"/>
      <c r="AG3" s="670" t="s">
        <v>1467</v>
      </c>
      <c r="AH3" s="670"/>
      <c r="AI3" s="670"/>
      <c r="AJ3" s="670"/>
      <c r="AK3" s="670"/>
      <c r="AL3" s="670"/>
      <c r="AM3" s="670"/>
      <c r="AN3" s="670"/>
      <c r="AO3" s="670"/>
      <c r="AP3" s="670"/>
      <c r="AQ3" s="670"/>
      <c r="AR3" s="670"/>
      <c r="AS3" s="670"/>
      <c r="AT3" s="670"/>
      <c r="AU3" s="670"/>
      <c r="AV3" s="670"/>
      <c r="AW3" s="670"/>
      <c r="AX3" s="670"/>
      <c r="AY3" s="670"/>
      <c r="AZ3" s="670"/>
      <c r="BA3" s="670"/>
      <c r="BB3" s="670"/>
      <c r="BC3" s="670"/>
      <c r="BD3" s="670"/>
      <c r="BE3" s="670"/>
      <c r="BF3" s="670"/>
      <c r="BG3" s="628"/>
      <c r="BH3" s="628"/>
      <c r="BI3" s="628"/>
      <c r="BJ3" s="628"/>
      <c r="BK3" s="628"/>
      <c r="BL3" s="628"/>
      <c r="BM3" s="628"/>
      <c r="BN3" s="628"/>
    </row>
    <row r="4" spans="1:66" ht="22" customHeight="1">
      <c r="A4" s="681"/>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32"/>
      <c r="AE4" s="632"/>
      <c r="AG4" s="681"/>
      <c r="AH4" s="681"/>
      <c r="AI4" s="681"/>
      <c r="AJ4" s="681"/>
      <c r="AK4" s="681"/>
      <c r="AL4" s="681"/>
      <c r="AM4" s="681"/>
      <c r="AN4" s="681"/>
      <c r="AO4" s="681"/>
      <c r="AP4" s="681"/>
      <c r="AQ4" s="681"/>
      <c r="AR4" s="681"/>
      <c r="AS4" s="681"/>
      <c r="AT4" s="681"/>
      <c r="AU4" s="681"/>
      <c r="AV4" s="681"/>
      <c r="AW4" s="681"/>
      <c r="AX4" s="681"/>
      <c r="AY4" s="681"/>
      <c r="AZ4" s="681"/>
      <c r="BA4" s="681"/>
      <c r="BB4" s="681"/>
      <c r="BC4" s="681"/>
      <c r="BD4" s="681"/>
      <c r="BE4" s="681"/>
      <c r="BF4" s="681"/>
      <c r="BG4" s="629"/>
      <c r="BH4" s="629"/>
      <c r="BI4" s="629"/>
      <c r="BJ4" s="629"/>
      <c r="BK4" s="629"/>
      <c r="BL4" s="632"/>
      <c r="BM4" s="632"/>
      <c r="BN4" s="632"/>
    </row>
    <row r="5" spans="1:66" ht="18" customHeight="1">
      <c r="A5" s="515"/>
      <c r="B5" s="515"/>
      <c r="C5" s="515"/>
      <c r="D5" s="515"/>
      <c r="E5" s="515"/>
      <c r="F5" s="515"/>
      <c r="G5" s="515"/>
      <c r="H5" s="515"/>
      <c r="I5" s="516"/>
      <c r="J5" s="516"/>
      <c r="K5" s="516"/>
      <c r="L5" s="516"/>
      <c r="M5" s="516"/>
      <c r="N5" s="516"/>
      <c r="O5" s="516"/>
      <c r="P5" s="516"/>
      <c r="Q5" s="516"/>
      <c r="R5" s="516"/>
      <c r="S5" s="516"/>
      <c r="T5" s="516"/>
      <c r="U5" s="516"/>
      <c r="V5" s="516"/>
      <c r="W5" s="516"/>
      <c r="X5" s="516"/>
      <c r="Y5" s="516"/>
      <c r="Z5" s="516"/>
      <c r="AA5" s="516"/>
      <c r="AB5" s="516"/>
      <c r="AC5" s="516"/>
      <c r="AD5" s="127"/>
      <c r="AE5" s="127"/>
      <c r="AG5" s="515"/>
      <c r="AH5" s="515"/>
      <c r="AI5" s="515"/>
      <c r="AJ5" s="515"/>
      <c r="AK5" s="515"/>
      <c r="AL5" s="515"/>
      <c r="AM5" s="515"/>
      <c r="AN5" s="515"/>
      <c r="AO5" s="516"/>
      <c r="AP5" s="516"/>
      <c r="AQ5" s="516"/>
      <c r="AR5" s="516"/>
      <c r="AS5" s="516"/>
      <c r="AT5" s="516"/>
      <c r="AU5" s="516"/>
      <c r="AV5" s="516"/>
      <c r="AW5" s="516"/>
      <c r="AX5" s="516"/>
      <c r="AY5" s="516"/>
      <c r="AZ5" s="516"/>
      <c r="BA5" s="516"/>
      <c r="BB5" s="516"/>
      <c r="BC5" s="516"/>
      <c r="BD5" s="516"/>
      <c r="BE5" s="516"/>
      <c r="BF5" s="516"/>
      <c r="BG5" s="516"/>
      <c r="BH5" s="516"/>
      <c r="BI5" s="516"/>
      <c r="BJ5" s="516"/>
      <c r="BK5" s="516"/>
      <c r="BL5" s="127"/>
      <c r="BM5" s="127"/>
      <c r="BN5" s="127"/>
    </row>
    <row r="6" spans="1:66" ht="18" customHeight="1">
      <c r="A6" s="515"/>
      <c r="B6" s="515"/>
      <c r="C6" s="515"/>
      <c r="D6" s="515"/>
      <c r="E6" s="515"/>
      <c r="F6" s="515"/>
      <c r="G6" s="515"/>
      <c r="H6" s="515"/>
      <c r="I6" s="516"/>
      <c r="J6" s="516"/>
      <c r="K6" s="516"/>
      <c r="L6" s="516"/>
      <c r="M6" s="516"/>
      <c r="N6" s="516"/>
      <c r="O6" s="516"/>
      <c r="P6" s="516"/>
      <c r="Q6" s="516"/>
      <c r="R6" s="516"/>
      <c r="S6" s="516"/>
      <c r="T6" s="516"/>
      <c r="U6" s="516"/>
      <c r="V6" s="516"/>
      <c r="W6" s="516"/>
      <c r="X6" s="516"/>
      <c r="Y6" s="516"/>
      <c r="Z6" s="516"/>
      <c r="AA6" s="516"/>
      <c r="AB6" s="516"/>
      <c r="AC6" s="516"/>
      <c r="AG6" s="515"/>
      <c r="AH6" s="515"/>
      <c r="AI6" s="515"/>
      <c r="AJ6" s="515"/>
      <c r="AK6" s="515"/>
      <c r="AL6" s="515"/>
      <c r="AM6" s="515"/>
      <c r="AN6" s="515"/>
      <c r="AO6" s="516"/>
      <c r="AP6" s="516"/>
      <c r="AQ6" s="516"/>
      <c r="AR6" s="516"/>
      <c r="AS6" s="516"/>
      <c r="AT6" s="516"/>
      <c r="AU6" s="516"/>
      <c r="AV6" s="516"/>
      <c r="AW6" s="516"/>
      <c r="AX6" s="516"/>
      <c r="AY6" s="516"/>
      <c r="AZ6" s="516"/>
      <c r="BA6" s="516"/>
      <c r="BB6" s="516"/>
      <c r="BC6" s="516"/>
      <c r="BD6" s="516"/>
      <c r="BE6" s="516"/>
      <c r="BF6" s="516"/>
      <c r="BG6" s="516"/>
      <c r="BH6" s="516"/>
      <c r="BI6" s="516"/>
      <c r="BJ6" s="516"/>
      <c r="BK6" s="516"/>
    </row>
    <row r="7" spans="1:66" ht="18" customHeight="1">
      <c r="A7" s="515"/>
      <c r="B7" s="515"/>
      <c r="C7" s="515"/>
      <c r="D7" s="515"/>
      <c r="E7" s="515"/>
      <c r="F7" s="515"/>
      <c r="G7" s="515"/>
      <c r="H7" s="515"/>
      <c r="I7" s="516"/>
      <c r="J7" s="516"/>
      <c r="K7" s="516"/>
      <c r="L7" s="516"/>
      <c r="M7" s="516"/>
      <c r="N7" s="516"/>
      <c r="O7" s="516"/>
      <c r="P7" s="516"/>
      <c r="Q7" s="516"/>
      <c r="R7" s="516"/>
      <c r="S7" s="516"/>
      <c r="T7" s="516"/>
      <c r="U7" s="516"/>
      <c r="V7" s="516"/>
      <c r="W7" s="516"/>
      <c r="X7" s="516"/>
      <c r="Y7" s="516"/>
      <c r="Z7" s="516"/>
      <c r="AA7" s="516"/>
      <c r="AB7" s="516"/>
      <c r="AC7" s="516"/>
      <c r="AG7" s="515"/>
      <c r="AH7" s="515"/>
      <c r="AI7" s="515"/>
      <c r="AJ7" s="515"/>
      <c r="AK7" s="515"/>
      <c r="AL7" s="515"/>
      <c r="AM7" s="515"/>
      <c r="AN7" s="515"/>
      <c r="AO7" s="516"/>
      <c r="AP7" s="516"/>
      <c r="AQ7" s="516"/>
      <c r="AR7" s="516"/>
      <c r="AS7" s="516"/>
      <c r="AT7" s="516"/>
      <c r="AU7" s="516"/>
      <c r="AV7" s="516"/>
      <c r="AW7" s="516"/>
      <c r="AX7" s="516"/>
      <c r="AY7" s="516"/>
      <c r="AZ7" s="516"/>
      <c r="BA7" s="516"/>
      <c r="BB7" s="516"/>
      <c r="BC7" s="516"/>
      <c r="BD7" s="516"/>
      <c r="BE7" s="516"/>
      <c r="BF7" s="516"/>
      <c r="BG7" s="516"/>
      <c r="BH7" s="516"/>
      <c r="BI7" s="516"/>
      <c r="BJ7" s="516"/>
      <c r="BK7" s="516"/>
    </row>
    <row r="8" spans="1:66" ht="18" customHeight="1">
      <c r="A8" s="515"/>
      <c r="B8" s="515"/>
      <c r="C8" s="515"/>
      <c r="D8" s="515"/>
      <c r="E8" s="515"/>
      <c r="F8" s="515"/>
      <c r="G8" s="515"/>
      <c r="H8" s="515"/>
      <c r="I8" s="516"/>
      <c r="J8" s="516"/>
      <c r="K8" s="516"/>
      <c r="L8" s="516"/>
      <c r="M8" s="516"/>
      <c r="N8" s="516"/>
      <c r="O8" s="516"/>
      <c r="P8" s="516"/>
      <c r="Q8" s="516"/>
      <c r="R8" s="516"/>
      <c r="S8" s="516"/>
      <c r="T8" s="516"/>
      <c r="U8" s="516"/>
      <c r="V8" s="516"/>
      <c r="W8" s="516"/>
      <c r="X8" s="516"/>
      <c r="Y8" s="516"/>
      <c r="Z8" s="516"/>
      <c r="AA8" s="516"/>
      <c r="AB8" s="516"/>
      <c r="AC8" s="516"/>
      <c r="AG8" s="515"/>
      <c r="AH8" s="515"/>
      <c r="AI8" s="515"/>
      <c r="AJ8" s="515"/>
      <c r="AK8" s="515"/>
      <c r="AL8" s="515"/>
      <c r="AM8" s="515"/>
      <c r="AN8" s="515"/>
      <c r="AO8" s="516"/>
      <c r="AP8" s="516"/>
      <c r="AQ8" s="516"/>
      <c r="AR8" s="516"/>
      <c r="AS8" s="516"/>
      <c r="AT8" s="516"/>
      <c r="AU8" s="516"/>
      <c r="AV8" s="516"/>
      <c r="AW8" s="516"/>
      <c r="AX8" s="516"/>
      <c r="AY8" s="516"/>
      <c r="AZ8" s="516"/>
      <c r="BA8" s="516"/>
      <c r="BB8" s="516"/>
      <c r="BC8" s="516"/>
      <c r="BD8" s="516"/>
      <c r="BE8" s="516"/>
      <c r="BF8" s="516"/>
      <c r="BG8" s="516"/>
      <c r="BH8" s="516"/>
      <c r="BI8" s="516"/>
      <c r="BJ8" s="516"/>
      <c r="BK8" s="516"/>
    </row>
    <row r="9" spans="1:66" ht="18" customHeight="1">
      <c r="A9" s="515"/>
      <c r="B9" s="515"/>
      <c r="C9" s="515"/>
      <c r="D9" s="515"/>
      <c r="E9" s="515"/>
      <c r="F9" s="515"/>
      <c r="G9" s="515"/>
      <c r="H9" s="515"/>
      <c r="I9" s="516"/>
      <c r="J9" s="516"/>
      <c r="K9" s="516"/>
      <c r="L9" s="516"/>
      <c r="M9" s="516"/>
      <c r="N9" s="516"/>
      <c r="O9" s="516"/>
      <c r="P9" s="516"/>
      <c r="Q9" s="516"/>
      <c r="R9" s="516"/>
      <c r="S9" s="516"/>
      <c r="T9" s="516"/>
      <c r="U9" s="516"/>
      <c r="V9" s="516"/>
      <c r="W9" s="516"/>
      <c r="X9" s="516"/>
      <c r="Y9" s="516"/>
      <c r="Z9" s="516"/>
      <c r="AA9" s="516"/>
      <c r="AB9" s="516"/>
      <c r="AC9" s="516"/>
      <c r="AG9" s="515"/>
      <c r="AH9" s="515"/>
      <c r="AI9" s="515"/>
      <c r="AJ9" s="515"/>
      <c r="AK9" s="515"/>
      <c r="AL9" s="515"/>
      <c r="AM9" s="515"/>
      <c r="AN9" s="515"/>
      <c r="AO9" s="516"/>
      <c r="AP9" s="516"/>
      <c r="AQ9" s="516"/>
      <c r="AR9" s="516"/>
      <c r="AS9" s="516"/>
      <c r="AT9" s="516"/>
      <c r="AU9" s="516"/>
      <c r="AV9" s="516"/>
      <c r="AW9" s="516"/>
      <c r="AX9" s="516"/>
      <c r="AY9" s="516"/>
      <c r="AZ9" s="516"/>
      <c r="BA9" s="516"/>
      <c r="BB9" s="516"/>
      <c r="BC9" s="516"/>
      <c r="BD9" s="516"/>
      <c r="BE9" s="516"/>
      <c r="BF9" s="516"/>
      <c r="BG9" s="516"/>
      <c r="BH9" s="516"/>
      <c r="BI9" s="516"/>
      <c r="BJ9" s="516"/>
      <c r="BK9" s="516"/>
    </row>
    <row r="10" spans="1:66" ht="18" customHeight="1">
      <c r="A10" s="515"/>
      <c r="B10" s="515"/>
      <c r="C10" s="515"/>
      <c r="D10" s="515"/>
      <c r="E10" s="515"/>
      <c r="F10" s="515"/>
      <c r="G10" s="515"/>
      <c r="H10" s="515"/>
      <c r="I10" s="516"/>
      <c r="J10" s="516"/>
      <c r="K10" s="516"/>
      <c r="L10" s="516"/>
      <c r="M10" s="516"/>
      <c r="N10" s="516"/>
      <c r="O10" s="516"/>
      <c r="P10" s="516"/>
      <c r="Q10" s="516"/>
      <c r="R10" s="516"/>
      <c r="S10" s="516"/>
      <c r="T10" s="516"/>
      <c r="U10" s="516"/>
      <c r="V10" s="516"/>
      <c r="W10" s="516"/>
      <c r="X10" s="516"/>
      <c r="Y10" s="516"/>
      <c r="Z10" s="516"/>
      <c r="AA10" s="516"/>
      <c r="AB10" s="516"/>
      <c r="AC10" s="516"/>
      <c r="AG10" s="515"/>
      <c r="AH10" s="515"/>
      <c r="AI10" s="515"/>
      <c r="AJ10" s="515"/>
      <c r="AK10" s="515"/>
      <c r="AL10" s="515"/>
      <c r="AM10" s="515"/>
      <c r="AN10" s="515"/>
      <c r="AO10" s="516"/>
      <c r="AP10" s="516"/>
      <c r="AQ10" s="516"/>
      <c r="AR10" s="516"/>
      <c r="AS10" s="516"/>
      <c r="AT10" s="516"/>
      <c r="AU10" s="516"/>
      <c r="AV10" s="516"/>
      <c r="AW10" s="516"/>
      <c r="AX10" s="516"/>
      <c r="AY10" s="516"/>
      <c r="AZ10" s="516"/>
      <c r="BA10" s="516"/>
      <c r="BB10" s="516"/>
      <c r="BC10" s="516"/>
      <c r="BD10" s="516"/>
      <c r="BE10" s="516"/>
      <c r="BF10" s="516"/>
      <c r="BG10" s="516"/>
      <c r="BH10" s="516"/>
      <c r="BI10" s="516"/>
      <c r="BJ10" s="516"/>
      <c r="BK10" s="516"/>
    </row>
    <row r="11" spans="1:66" ht="18" customHeight="1">
      <c r="A11" s="515"/>
      <c r="B11" s="515"/>
      <c r="C11" s="515"/>
      <c r="D11" s="515"/>
      <c r="E11" s="515"/>
      <c r="F11" s="515"/>
      <c r="G11" s="515"/>
      <c r="H11" s="515"/>
      <c r="I11" s="516"/>
      <c r="J11" s="516"/>
      <c r="K11" s="516"/>
      <c r="L11" s="516"/>
      <c r="M11" s="516"/>
      <c r="N11" s="516"/>
      <c r="O11" s="516"/>
      <c r="P11" s="516"/>
      <c r="Q11" s="516"/>
      <c r="R11" s="516"/>
      <c r="S11" s="516"/>
      <c r="T11" s="516"/>
      <c r="U11" s="516"/>
      <c r="V11" s="516"/>
      <c r="W11" s="516"/>
      <c r="X11" s="516"/>
      <c r="Y11" s="516"/>
      <c r="Z11" s="516"/>
      <c r="AA11" s="516"/>
      <c r="AB11" s="516"/>
      <c r="AC11" s="516"/>
      <c r="AG11" s="515"/>
      <c r="AH11" s="515"/>
      <c r="AI11" s="515"/>
      <c r="AJ11" s="515"/>
      <c r="AK11" s="515"/>
      <c r="AL11" s="515"/>
      <c r="AM11" s="515"/>
      <c r="AN11" s="515"/>
      <c r="AO11" s="516"/>
      <c r="AP11" s="516"/>
      <c r="AQ11" s="516"/>
      <c r="AR11" s="516"/>
      <c r="AS11" s="516"/>
      <c r="AT11" s="516"/>
      <c r="AU11" s="516"/>
      <c r="AV11" s="516"/>
      <c r="AW11" s="516"/>
      <c r="AX11" s="516"/>
      <c r="AY11" s="516"/>
      <c r="AZ11" s="516"/>
      <c r="BA11" s="516"/>
      <c r="BB11" s="516"/>
      <c r="BC11" s="516"/>
      <c r="BD11" s="516"/>
      <c r="BE11" s="516"/>
      <c r="BF11" s="516"/>
      <c r="BG11" s="516"/>
      <c r="BH11" s="516"/>
      <c r="BI11" s="516"/>
      <c r="BJ11" s="516"/>
      <c r="BK11" s="516"/>
    </row>
    <row r="12" spans="1:66" ht="18" customHeight="1">
      <c r="A12" s="515"/>
      <c r="B12" s="515"/>
      <c r="C12" s="515"/>
      <c r="D12" s="515"/>
      <c r="E12" s="515"/>
      <c r="F12" s="515"/>
      <c r="G12" s="515"/>
      <c r="H12" s="515"/>
      <c r="I12" s="516"/>
      <c r="J12" s="516"/>
      <c r="K12" s="516"/>
      <c r="L12" s="516"/>
      <c r="M12" s="516"/>
      <c r="N12" s="516"/>
      <c r="O12" s="516"/>
      <c r="P12" s="516"/>
      <c r="Q12" s="516"/>
      <c r="R12" s="516"/>
      <c r="S12" s="516"/>
      <c r="T12" s="516"/>
      <c r="U12" s="516"/>
      <c r="V12" s="516"/>
      <c r="W12" s="516"/>
      <c r="X12" s="516"/>
      <c r="Y12" s="516"/>
      <c r="Z12" s="516"/>
      <c r="AA12" s="516"/>
      <c r="AB12" s="516"/>
      <c r="AC12" s="516"/>
      <c r="AG12" s="515"/>
      <c r="AH12" s="515"/>
      <c r="AI12" s="515"/>
      <c r="AJ12" s="515"/>
      <c r="AK12" s="515"/>
      <c r="AL12" s="515"/>
      <c r="AM12" s="515"/>
      <c r="AN12" s="515"/>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row>
    <row r="13" spans="1:66" ht="18" customHeight="1">
      <c r="A13" s="515"/>
      <c r="B13" s="515"/>
      <c r="C13" s="515"/>
      <c r="D13" s="515"/>
      <c r="E13" s="515"/>
      <c r="F13" s="515"/>
      <c r="G13" s="515"/>
      <c r="H13" s="515"/>
      <c r="I13" s="516"/>
      <c r="J13" s="516"/>
      <c r="K13" s="516"/>
      <c r="L13" s="516"/>
      <c r="M13" s="516"/>
      <c r="N13" s="516"/>
      <c r="O13" s="516"/>
      <c r="P13" s="516"/>
      <c r="Q13" s="516"/>
      <c r="R13" s="516"/>
      <c r="S13" s="516"/>
      <c r="T13" s="516"/>
      <c r="U13" s="516"/>
      <c r="V13" s="516"/>
      <c r="W13" s="516"/>
      <c r="X13" s="516"/>
      <c r="Y13" s="516"/>
      <c r="Z13" s="516"/>
      <c r="AA13" s="516"/>
      <c r="AB13" s="516"/>
      <c r="AC13" s="516"/>
      <c r="AG13" s="515"/>
      <c r="AH13" s="515"/>
      <c r="AI13" s="515"/>
      <c r="AJ13" s="515"/>
      <c r="AK13" s="515"/>
      <c r="AL13" s="515"/>
      <c r="AM13" s="515"/>
      <c r="AN13" s="515"/>
      <c r="AO13" s="516"/>
      <c r="AP13" s="516"/>
      <c r="AQ13" s="516"/>
      <c r="AR13" s="516"/>
      <c r="AS13" s="516"/>
      <c r="AT13" s="516"/>
      <c r="AU13" s="516"/>
      <c r="AV13" s="516"/>
      <c r="AW13" s="516"/>
      <c r="AX13" s="516"/>
      <c r="AY13" s="516"/>
      <c r="AZ13" s="516"/>
      <c r="BA13" s="516"/>
      <c r="BB13" s="516"/>
      <c r="BC13" s="516"/>
      <c r="BD13" s="516"/>
      <c r="BE13" s="516"/>
      <c r="BF13" s="516"/>
      <c r="BG13" s="516"/>
      <c r="BH13" s="516"/>
      <c r="BI13" s="516"/>
      <c r="BJ13" s="516"/>
      <c r="BK13" s="516"/>
    </row>
    <row r="14" spans="1:66" ht="18" customHeight="1">
      <c r="A14" s="515"/>
      <c r="B14" s="515"/>
      <c r="C14" s="515"/>
      <c r="D14" s="515"/>
      <c r="E14" s="515"/>
      <c r="F14" s="515"/>
      <c r="G14" s="515"/>
      <c r="H14" s="515"/>
      <c r="I14" s="516"/>
      <c r="J14" s="516"/>
      <c r="K14" s="516"/>
      <c r="L14" s="516"/>
      <c r="M14" s="516"/>
      <c r="N14" s="516"/>
      <c r="O14" s="516"/>
      <c r="P14" s="516"/>
      <c r="Q14" s="516"/>
      <c r="R14" s="516"/>
      <c r="S14" s="516"/>
      <c r="T14" s="516"/>
      <c r="U14" s="516"/>
      <c r="V14" s="516"/>
      <c r="W14" s="516"/>
      <c r="X14" s="516"/>
      <c r="Y14" s="516"/>
      <c r="Z14" s="516"/>
      <c r="AA14" s="516"/>
      <c r="AB14" s="516"/>
      <c r="AC14" s="516"/>
      <c r="AG14" s="515"/>
      <c r="AH14" s="515"/>
      <c r="AI14" s="515"/>
      <c r="AJ14" s="515"/>
      <c r="AK14" s="515"/>
      <c r="AL14" s="515"/>
      <c r="AM14" s="515"/>
      <c r="AN14" s="515"/>
      <c r="AO14" s="516"/>
      <c r="AP14" s="516"/>
      <c r="AQ14" s="516"/>
      <c r="AR14" s="516"/>
      <c r="AS14" s="516"/>
      <c r="AT14" s="516"/>
      <c r="AU14" s="516"/>
      <c r="AV14" s="516"/>
      <c r="AW14" s="516"/>
      <c r="AX14" s="516"/>
      <c r="AY14" s="516"/>
      <c r="AZ14" s="516"/>
      <c r="BA14" s="516"/>
      <c r="BB14" s="516"/>
      <c r="BC14" s="516"/>
      <c r="BD14" s="516"/>
      <c r="BE14" s="516"/>
      <c r="BF14" s="516"/>
      <c r="BG14" s="516"/>
      <c r="BH14" s="516"/>
      <c r="BI14" s="516"/>
      <c r="BJ14" s="516"/>
      <c r="BK14" s="516"/>
    </row>
    <row r="15" spans="1:66" ht="18" customHeight="1">
      <c r="A15" s="515"/>
      <c r="B15" s="515"/>
      <c r="C15" s="515"/>
      <c r="D15" s="515"/>
      <c r="E15" s="515"/>
      <c r="F15" s="515"/>
      <c r="G15" s="515"/>
      <c r="H15" s="515"/>
      <c r="I15" s="516"/>
      <c r="J15" s="516"/>
      <c r="K15" s="516"/>
      <c r="L15" s="516"/>
      <c r="M15" s="516"/>
      <c r="N15" s="516"/>
      <c r="O15" s="516"/>
      <c r="P15" s="516"/>
      <c r="Q15" s="516"/>
      <c r="R15" s="516"/>
      <c r="S15" s="516"/>
      <c r="T15" s="516"/>
      <c r="U15" s="516"/>
      <c r="V15" s="516"/>
      <c r="W15" s="516"/>
      <c r="X15" s="516"/>
      <c r="Y15" s="516"/>
      <c r="Z15" s="516"/>
      <c r="AA15" s="516"/>
      <c r="AB15" s="516"/>
      <c r="AC15" s="516"/>
      <c r="AG15" s="515"/>
      <c r="AH15" s="515"/>
      <c r="AI15" s="515"/>
      <c r="AJ15" s="515"/>
      <c r="AK15" s="515"/>
      <c r="AL15" s="515"/>
      <c r="AM15" s="515"/>
      <c r="AN15" s="515"/>
      <c r="AO15" s="516"/>
      <c r="AP15" s="516"/>
      <c r="AQ15" s="516"/>
      <c r="AR15" s="516"/>
      <c r="AS15" s="516"/>
      <c r="AT15" s="516"/>
      <c r="AU15" s="516"/>
      <c r="AV15" s="516"/>
      <c r="AW15" s="516"/>
      <c r="AX15" s="516"/>
      <c r="AY15" s="516"/>
      <c r="AZ15" s="516"/>
      <c r="BA15" s="516"/>
      <c r="BB15" s="516"/>
      <c r="BC15" s="516"/>
      <c r="BD15" s="516"/>
      <c r="BE15" s="516"/>
      <c r="BF15" s="516"/>
      <c r="BG15" s="516"/>
      <c r="BH15" s="516"/>
      <c r="BI15" s="516"/>
      <c r="BJ15" s="516"/>
      <c r="BK15" s="516"/>
    </row>
    <row r="16" spans="1:66" ht="18" customHeight="1">
      <c r="A16" s="515"/>
      <c r="B16" s="515"/>
      <c r="C16" s="515"/>
      <c r="D16" s="515"/>
      <c r="E16" s="515"/>
      <c r="F16" s="515"/>
      <c r="G16" s="515"/>
      <c r="H16" s="515"/>
      <c r="I16" s="516"/>
      <c r="J16" s="516"/>
      <c r="K16" s="516"/>
      <c r="L16" s="516"/>
      <c r="M16" s="516"/>
      <c r="N16" s="516"/>
      <c r="O16" s="516"/>
      <c r="P16" s="516"/>
      <c r="Q16" s="516"/>
      <c r="R16" s="516"/>
      <c r="S16" s="516"/>
      <c r="T16" s="516"/>
      <c r="U16" s="516"/>
      <c r="V16" s="516"/>
      <c r="W16" s="516"/>
      <c r="X16" s="516"/>
      <c r="Y16" s="516"/>
      <c r="Z16" s="516"/>
      <c r="AA16" s="516"/>
      <c r="AB16" s="516"/>
      <c r="AC16" s="516"/>
      <c r="AG16" s="515"/>
      <c r="AH16" s="515"/>
      <c r="AI16" s="515"/>
      <c r="AJ16" s="515"/>
      <c r="AK16" s="515"/>
      <c r="AL16" s="515"/>
      <c r="AM16" s="515"/>
      <c r="AN16" s="515"/>
      <c r="AO16" s="516"/>
      <c r="AP16" s="516"/>
      <c r="AQ16" s="516"/>
      <c r="AR16" s="516"/>
      <c r="AS16" s="516"/>
      <c r="AT16" s="516"/>
      <c r="AU16" s="516"/>
      <c r="AV16" s="516"/>
      <c r="AW16" s="516"/>
      <c r="AX16" s="516"/>
      <c r="AY16" s="516"/>
      <c r="AZ16" s="516"/>
      <c r="BA16" s="516"/>
      <c r="BB16" s="516"/>
      <c r="BC16" s="516"/>
      <c r="BD16" s="516"/>
      <c r="BE16" s="516"/>
      <c r="BF16" s="516"/>
      <c r="BG16" s="516"/>
      <c r="BH16" s="516"/>
      <c r="BI16" s="516"/>
      <c r="BJ16" s="516"/>
      <c r="BK16" s="516"/>
    </row>
    <row r="17" spans="1:63" ht="18" customHeight="1">
      <c r="A17" s="515"/>
      <c r="B17" s="515"/>
      <c r="C17" s="515"/>
      <c r="D17" s="515"/>
      <c r="E17" s="515"/>
      <c r="F17" s="515"/>
      <c r="G17" s="515"/>
      <c r="H17" s="515"/>
      <c r="I17" s="516"/>
      <c r="J17" s="516"/>
      <c r="K17" s="516"/>
      <c r="L17" s="516"/>
      <c r="M17" s="516"/>
      <c r="N17" s="516"/>
      <c r="O17" s="516"/>
      <c r="P17" s="516"/>
      <c r="Q17" s="516"/>
      <c r="R17" s="516"/>
      <c r="S17" s="516"/>
      <c r="T17" s="516"/>
      <c r="U17" s="516"/>
      <c r="V17" s="516"/>
      <c r="W17" s="516"/>
      <c r="X17" s="516"/>
      <c r="Y17" s="516"/>
      <c r="Z17" s="516"/>
      <c r="AA17" s="516"/>
      <c r="AB17" s="516"/>
      <c r="AC17" s="516"/>
      <c r="AG17" s="515"/>
      <c r="AH17" s="515"/>
      <c r="AI17" s="515"/>
      <c r="AJ17" s="515"/>
      <c r="AK17" s="515"/>
      <c r="AL17" s="515"/>
      <c r="AM17" s="515"/>
      <c r="AN17" s="515"/>
      <c r="AO17" s="516"/>
      <c r="AP17" s="516"/>
      <c r="AQ17" s="516"/>
      <c r="AR17" s="516"/>
      <c r="AS17" s="516"/>
      <c r="AT17" s="516"/>
      <c r="AU17" s="516"/>
      <c r="AV17" s="516"/>
      <c r="AW17" s="516"/>
      <c r="AX17" s="516"/>
      <c r="AY17" s="516"/>
      <c r="AZ17" s="516"/>
      <c r="BA17" s="516"/>
      <c r="BB17" s="516"/>
      <c r="BC17" s="516"/>
      <c r="BD17" s="516"/>
      <c r="BE17" s="516"/>
      <c r="BF17" s="516"/>
      <c r="BG17" s="516"/>
      <c r="BH17" s="516"/>
      <c r="BI17" s="516"/>
      <c r="BJ17" s="516"/>
      <c r="BK17" s="516"/>
    </row>
    <row r="18" spans="1:63" ht="18" customHeight="1">
      <c r="A18" s="515"/>
      <c r="B18" s="515"/>
      <c r="C18" s="515"/>
      <c r="D18" s="515"/>
      <c r="E18" s="515"/>
      <c r="F18" s="515"/>
      <c r="G18" s="515"/>
      <c r="H18" s="515"/>
      <c r="I18" s="516"/>
      <c r="J18" s="516"/>
      <c r="K18" s="516"/>
      <c r="L18" s="516"/>
      <c r="M18" s="516"/>
      <c r="N18" s="516"/>
      <c r="O18" s="516"/>
      <c r="P18" s="516"/>
      <c r="Q18" s="516"/>
      <c r="R18" s="516"/>
      <c r="S18" s="516"/>
      <c r="T18" s="516"/>
      <c r="U18" s="516"/>
      <c r="V18" s="516"/>
      <c r="W18" s="516"/>
      <c r="X18" s="516"/>
      <c r="Y18" s="516"/>
      <c r="Z18" s="516"/>
      <c r="AA18" s="516"/>
      <c r="AB18" s="516"/>
      <c r="AC18" s="516"/>
      <c r="AG18" s="515"/>
      <c r="AH18" s="515"/>
      <c r="AI18" s="515"/>
      <c r="AJ18" s="515"/>
      <c r="AK18" s="515"/>
      <c r="AL18" s="515"/>
      <c r="AM18" s="515"/>
      <c r="AN18" s="515"/>
      <c r="AO18" s="516"/>
      <c r="AP18" s="516"/>
      <c r="AQ18" s="516"/>
      <c r="AR18" s="516"/>
      <c r="AS18" s="516"/>
      <c r="AT18" s="516"/>
      <c r="AU18" s="516"/>
      <c r="AV18" s="516"/>
      <c r="AW18" s="516"/>
      <c r="AX18" s="516"/>
      <c r="AY18" s="516"/>
      <c r="AZ18" s="516"/>
      <c r="BA18" s="516"/>
      <c r="BB18" s="516"/>
      <c r="BC18" s="516"/>
      <c r="BD18" s="516"/>
      <c r="BE18" s="516"/>
      <c r="BF18" s="516"/>
      <c r="BG18" s="516"/>
      <c r="BH18" s="516"/>
      <c r="BI18" s="516"/>
      <c r="BJ18" s="516"/>
      <c r="BK18" s="516"/>
    </row>
    <row r="19" spans="1:63" ht="18" customHeight="1">
      <c r="A19" s="515"/>
      <c r="B19" s="515"/>
      <c r="C19" s="515"/>
      <c r="D19" s="515"/>
      <c r="E19" s="515"/>
      <c r="F19" s="515"/>
      <c r="G19" s="515"/>
      <c r="H19" s="515"/>
      <c r="I19" s="516"/>
      <c r="J19" s="516"/>
      <c r="K19" s="516"/>
      <c r="L19" s="516"/>
      <c r="M19" s="516"/>
      <c r="N19" s="516"/>
      <c r="O19" s="516"/>
      <c r="P19" s="516"/>
      <c r="Q19" s="516"/>
      <c r="R19" s="516"/>
      <c r="S19" s="516"/>
      <c r="T19" s="516"/>
      <c r="U19" s="516"/>
      <c r="V19" s="516"/>
      <c r="W19" s="516"/>
      <c r="X19" s="516"/>
      <c r="Y19" s="516"/>
      <c r="Z19" s="516"/>
      <c r="AA19" s="516"/>
      <c r="AB19" s="516"/>
      <c r="AC19" s="516"/>
      <c r="AG19" s="515"/>
      <c r="AH19" s="515"/>
      <c r="AI19" s="515"/>
      <c r="AJ19" s="515"/>
      <c r="AK19" s="515"/>
      <c r="AL19" s="515"/>
      <c r="AM19" s="515"/>
      <c r="AN19" s="515"/>
      <c r="AO19" s="516"/>
      <c r="AP19" s="516"/>
      <c r="AQ19" s="516"/>
      <c r="AR19" s="516"/>
      <c r="AS19" s="516"/>
      <c r="AT19" s="516"/>
      <c r="AU19" s="516"/>
      <c r="AV19" s="516"/>
      <c r="AW19" s="516"/>
      <c r="AX19" s="516"/>
      <c r="AY19" s="516"/>
      <c r="AZ19" s="516"/>
      <c r="BA19" s="516"/>
      <c r="BB19" s="516"/>
      <c r="BC19" s="516"/>
      <c r="BD19" s="516"/>
      <c r="BE19" s="516"/>
      <c r="BF19" s="516"/>
      <c r="BG19" s="516"/>
      <c r="BH19" s="516"/>
      <c r="BI19" s="516"/>
      <c r="BJ19" s="516"/>
      <c r="BK19" s="516"/>
    </row>
    <row r="20" spans="1:63" ht="18" customHeight="1">
      <c r="A20" s="515"/>
      <c r="B20" s="515"/>
      <c r="C20" s="515"/>
      <c r="D20" s="515"/>
      <c r="E20" s="515"/>
      <c r="F20" s="515"/>
      <c r="G20" s="515"/>
      <c r="H20" s="515"/>
      <c r="I20" s="516"/>
      <c r="J20" s="516"/>
      <c r="K20" s="516"/>
      <c r="L20" s="516"/>
      <c r="M20" s="516"/>
      <c r="N20" s="516"/>
      <c r="O20" s="516"/>
      <c r="P20" s="516"/>
      <c r="Q20" s="516"/>
      <c r="R20" s="516"/>
      <c r="S20" s="516"/>
      <c r="T20" s="516"/>
      <c r="U20" s="516"/>
      <c r="V20" s="516"/>
      <c r="W20" s="516"/>
      <c r="X20" s="516"/>
      <c r="Y20" s="516"/>
      <c r="Z20" s="516"/>
      <c r="AA20" s="516"/>
      <c r="AB20" s="516"/>
      <c r="AC20" s="516"/>
      <c r="AG20" s="515"/>
      <c r="AH20" s="515"/>
      <c r="AI20" s="515"/>
      <c r="AJ20" s="515"/>
      <c r="AK20" s="515"/>
      <c r="AL20" s="515"/>
      <c r="AM20" s="515"/>
      <c r="AN20" s="515"/>
      <c r="AO20" s="516"/>
      <c r="AP20" s="516"/>
      <c r="AQ20" s="516"/>
      <c r="AR20" s="516"/>
      <c r="AS20" s="516"/>
      <c r="AT20" s="516"/>
      <c r="AU20" s="516"/>
      <c r="AV20" s="516"/>
      <c r="AW20" s="516"/>
      <c r="AX20" s="516"/>
      <c r="AY20" s="516"/>
      <c r="AZ20" s="516"/>
      <c r="BA20" s="516"/>
      <c r="BB20" s="516"/>
      <c r="BC20" s="516"/>
      <c r="BD20" s="516"/>
      <c r="BE20" s="516"/>
      <c r="BF20" s="516"/>
      <c r="BG20" s="516"/>
      <c r="BH20" s="516"/>
      <c r="BI20" s="516"/>
      <c r="BJ20" s="516"/>
      <c r="BK20" s="516"/>
    </row>
    <row r="21" spans="1:63" ht="18" customHeight="1">
      <c r="A21" s="515"/>
      <c r="B21" s="515"/>
      <c r="C21" s="515"/>
      <c r="D21" s="515"/>
      <c r="E21" s="515"/>
      <c r="F21" s="515"/>
      <c r="G21" s="515"/>
      <c r="H21" s="515"/>
      <c r="I21" s="516"/>
      <c r="J21" s="516"/>
      <c r="K21" s="516"/>
      <c r="L21" s="516"/>
      <c r="M21" s="516"/>
      <c r="N21" s="516"/>
      <c r="O21" s="516"/>
      <c r="P21" s="516"/>
      <c r="Q21" s="516"/>
      <c r="R21" s="516"/>
      <c r="S21" s="516"/>
      <c r="T21" s="516"/>
      <c r="U21" s="516"/>
      <c r="V21" s="516"/>
      <c r="W21" s="516"/>
      <c r="X21" s="516"/>
      <c r="Y21" s="516"/>
      <c r="Z21" s="516"/>
      <c r="AA21" s="516"/>
      <c r="AB21" s="516"/>
      <c r="AC21" s="516"/>
      <c r="AG21" s="515"/>
      <c r="AH21" s="515"/>
      <c r="AI21" s="515"/>
      <c r="AJ21" s="515"/>
      <c r="AK21" s="515"/>
      <c r="AL21" s="515"/>
      <c r="AM21" s="515"/>
      <c r="AN21" s="515"/>
      <c r="AO21" s="516"/>
      <c r="AP21" s="516"/>
      <c r="AQ21" s="516"/>
      <c r="AR21" s="516"/>
      <c r="AS21" s="516"/>
      <c r="AT21" s="516"/>
      <c r="AU21" s="516"/>
      <c r="AV21" s="516"/>
      <c r="AW21" s="516"/>
      <c r="AX21" s="516"/>
      <c r="AY21" s="516"/>
      <c r="AZ21" s="516"/>
      <c r="BA21" s="516"/>
      <c r="BB21" s="516"/>
      <c r="BC21" s="516"/>
      <c r="BD21" s="516"/>
      <c r="BE21" s="516"/>
      <c r="BF21" s="516"/>
      <c r="BG21" s="516"/>
      <c r="BH21" s="516"/>
      <c r="BI21" s="516"/>
      <c r="BJ21" s="516"/>
      <c r="BK21" s="516"/>
    </row>
    <row r="22" spans="1:63" ht="18" customHeight="1">
      <c r="A22" s="515"/>
      <c r="B22" s="515"/>
      <c r="C22" s="515"/>
      <c r="D22" s="515"/>
      <c r="E22" s="515"/>
      <c r="F22" s="515"/>
      <c r="G22" s="515"/>
      <c r="H22" s="515"/>
      <c r="I22" s="516"/>
      <c r="J22" s="516"/>
      <c r="K22" s="516"/>
      <c r="L22" s="516"/>
      <c r="M22" s="516"/>
      <c r="N22" s="516"/>
      <c r="O22" s="516"/>
      <c r="P22" s="516"/>
      <c r="Q22" s="516"/>
      <c r="R22" s="516"/>
      <c r="S22" s="516"/>
      <c r="T22" s="516"/>
      <c r="U22" s="516"/>
      <c r="V22" s="516"/>
      <c r="W22" s="516"/>
      <c r="X22" s="516"/>
      <c r="Y22" s="516"/>
      <c r="Z22" s="516"/>
      <c r="AA22" s="516"/>
      <c r="AB22" s="516"/>
      <c r="AC22" s="516"/>
      <c r="AG22" s="515"/>
      <c r="AH22" s="515"/>
      <c r="AI22" s="515"/>
      <c r="AJ22" s="515"/>
      <c r="AK22" s="515"/>
      <c r="AL22" s="515"/>
      <c r="AM22" s="515"/>
      <c r="AN22" s="515"/>
      <c r="AO22" s="516"/>
      <c r="AP22" s="516"/>
      <c r="AQ22" s="516"/>
      <c r="AR22" s="516"/>
      <c r="AS22" s="516"/>
      <c r="AT22" s="516"/>
      <c r="AU22" s="516"/>
      <c r="AV22" s="516"/>
      <c r="AW22" s="516"/>
      <c r="AX22" s="516"/>
      <c r="AY22" s="516"/>
      <c r="AZ22" s="516"/>
      <c r="BA22" s="516"/>
      <c r="BB22" s="516"/>
      <c r="BC22" s="516"/>
      <c r="BD22" s="516"/>
      <c r="BE22" s="516"/>
      <c r="BF22" s="516"/>
      <c r="BG22" s="516"/>
      <c r="BH22" s="516"/>
      <c r="BI22" s="516"/>
      <c r="BJ22" s="516"/>
      <c r="BK22" s="516"/>
    </row>
    <row r="23" spans="1:63" ht="18" customHeight="1">
      <c r="A23" s="515"/>
      <c r="B23" s="515"/>
      <c r="C23" s="515"/>
      <c r="D23" s="515"/>
      <c r="E23" s="515"/>
      <c r="F23" s="515"/>
      <c r="G23" s="515"/>
      <c r="H23" s="515"/>
      <c r="I23" s="516"/>
      <c r="J23" s="516"/>
      <c r="K23" s="516"/>
      <c r="L23" s="516"/>
      <c r="M23" s="516"/>
      <c r="N23" s="516"/>
      <c r="O23" s="516"/>
      <c r="P23" s="516"/>
      <c r="Q23" s="516"/>
      <c r="R23" s="516"/>
      <c r="S23" s="516"/>
      <c r="T23" s="516"/>
      <c r="U23" s="516"/>
      <c r="V23" s="516"/>
      <c r="W23" s="516"/>
      <c r="X23" s="516"/>
      <c r="Y23" s="516"/>
      <c r="Z23" s="516"/>
      <c r="AA23" s="516"/>
      <c r="AB23" s="516"/>
      <c r="AC23" s="516"/>
      <c r="AG23" s="515"/>
      <c r="AH23" s="515"/>
      <c r="AI23" s="515"/>
      <c r="AJ23" s="515"/>
      <c r="AK23" s="515"/>
      <c r="AL23" s="515"/>
      <c r="AM23" s="515"/>
      <c r="AN23" s="515"/>
      <c r="AO23" s="516"/>
      <c r="AP23" s="516"/>
      <c r="AQ23" s="516"/>
      <c r="AR23" s="516"/>
      <c r="AS23" s="516"/>
      <c r="AT23" s="516"/>
      <c r="AU23" s="516"/>
      <c r="AV23" s="516"/>
      <c r="AW23" s="516"/>
      <c r="AX23" s="516"/>
      <c r="AY23" s="516"/>
      <c r="AZ23" s="516"/>
      <c r="BA23" s="516"/>
      <c r="BB23" s="516"/>
      <c r="BC23" s="516"/>
      <c r="BD23" s="516"/>
      <c r="BE23" s="516"/>
      <c r="BF23" s="516"/>
      <c r="BG23" s="516"/>
      <c r="BH23" s="516"/>
      <c r="BI23" s="516"/>
      <c r="BJ23" s="516"/>
      <c r="BK23" s="516"/>
    </row>
    <row r="24" spans="1:63" ht="18" customHeight="1">
      <c r="A24" s="515"/>
      <c r="B24" s="515"/>
      <c r="C24" s="515"/>
      <c r="D24" s="515"/>
      <c r="E24" s="515"/>
      <c r="F24" s="515"/>
      <c r="G24" s="515"/>
      <c r="H24" s="515"/>
      <c r="I24" s="516"/>
      <c r="J24" s="516"/>
      <c r="K24" s="516"/>
      <c r="L24" s="516"/>
      <c r="M24" s="516"/>
      <c r="N24" s="516"/>
      <c r="O24" s="516"/>
      <c r="P24" s="516"/>
      <c r="Q24" s="516"/>
      <c r="R24" s="516"/>
      <c r="S24" s="516"/>
      <c r="T24" s="516"/>
      <c r="U24" s="516"/>
      <c r="V24" s="516"/>
      <c r="W24" s="516"/>
      <c r="X24" s="516"/>
      <c r="Y24" s="516"/>
      <c r="Z24" s="516"/>
      <c r="AA24" s="516"/>
      <c r="AB24" s="516"/>
      <c r="AC24" s="516"/>
      <c r="AG24" s="515"/>
      <c r="AH24" s="515"/>
      <c r="AI24" s="515"/>
      <c r="AJ24" s="515"/>
      <c r="AK24" s="515"/>
      <c r="AL24" s="515"/>
      <c r="AM24" s="515"/>
      <c r="AN24" s="515"/>
      <c r="AO24" s="516"/>
      <c r="AP24" s="516"/>
      <c r="AQ24" s="516"/>
      <c r="AR24" s="516"/>
      <c r="AS24" s="516"/>
      <c r="AT24" s="516"/>
      <c r="AU24" s="516"/>
      <c r="AV24" s="516"/>
      <c r="AW24" s="516"/>
      <c r="AX24" s="516"/>
      <c r="AY24" s="516"/>
      <c r="AZ24" s="516"/>
      <c r="BA24" s="516"/>
      <c r="BB24" s="516"/>
      <c r="BC24" s="516"/>
      <c r="BD24" s="516"/>
      <c r="BE24" s="516"/>
      <c r="BF24" s="516"/>
      <c r="BG24" s="516"/>
      <c r="BH24" s="516"/>
      <c r="BI24" s="516"/>
      <c r="BJ24" s="516"/>
      <c r="BK24" s="516"/>
    </row>
    <row r="25" spans="1:63" ht="18" customHeight="1">
      <c r="A25" s="515"/>
      <c r="B25" s="515"/>
      <c r="C25" s="515"/>
      <c r="D25" s="515"/>
      <c r="E25" s="515"/>
      <c r="F25" s="515"/>
      <c r="G25" s="515"/>
      <c r="H25" s="515"/>
      <c r="I25" s="516"/>
      <c r="J25" s="516"/>
      <c r="K25" s="516"/>
      <c r="L25" s="516"/>
      <c r="M25" s="516"/>
      <c r="N25" s="516"/>
      <c r="O25" s="516"/>
      <c r="P25" s="516"/>
      <c r="Q25" s="516"/>
      <c r="R25" s="516"/>
      <c r="S25" s="516"/>
      <c r="T25" s="516"/>
      <c r="U25" s="516"/>
      <c r="V25" s="516"/>
      <c r="W25" s="516"/>
      <c r="X25" s="516"/>
      <c r="Y25" s="516"/>
      <c r="Z25" s="516"/>
      <c r="AA25" s="516"/>
      <c r="AB25" s="516"/>
      <c r="AC25" s="516"/>
      <c r="AG25" s="515"/>
      <c r="AH25" s="515"/>
      <c r="AI25" s="515"/>
      <c r="AJ25" s="515"/>
      <c r="AK25" s="515"/>
      <c r="AL25" s="515"/>
      <c r="AM25" s="515"/>
      <c r="AN25" s="515"/>
      <c r="AO25" s="516"/>
      <c r="AP25" s="516"/>
      <c r="AQ25" s="516"/>
      <c r="AR25" s="516"/>
      <c r="AS25" s="516"/>
      <c r="AT25" s="516"/>
      <c r="AU25" s="516"/>
      <c r="AV25" s="516"/>
      <c r="AW25" s="516"/>
      <c r="AX25" s="516"/>
      <c r="AY25" s="516"/>
      <c r="AZ25" s="516"/>
      <c r="BA25" s="516"/>
      <c r="BB25" s="516"/>
      <c r="BC25" s="516"/>
      <c r="BD25" s="516"/>
      <c r="BE25" s="516"/>
      <c r="BF25" s="516"/>
      <c r="BG25" s="516"/>
      <c r="BH25" s="516"/>
      <c r="BI25" s="516"/>
      <c r="BJ25" s="516"/>
      <c r="BK25" s="516"/>
    </row>
    <row r="26" spans="1:63" ht="18" customHeight="1">
      <c r="A26" s="515"/>
      <c r="B26" s="515"/>
      <c r="C26" s="515"/>
      <c r="D26" s="515"/>
      <c r="E26" s="515"/>
      <c r="F26" s="515"/>
      <c r="G26" s="515"/>
      <c r="H26" s="515"/>
      <c r="I26" s="516"/>
      <c r="J26" s="516"/>
      <c r="K26" s="516"/>
      <c r="L26" s="516"/>
      <c r="M26" s="516"/>
      <c r="N26" s="516"/>
      <c r="O26" s="516"/>
      <c r="P26" s="516"/>
      <c r="Q26" s="516"/>
      <c r="R26" s="516"/>
      <c r="S26" s="516"/>
      <c r="T26" s="516"/>
      <c r="U26" s="516"/>
      <c r="V26" s="516"/>
      <c r="W26" s="516"/>
      <c r="X26" s="516"/>
      <c r="Y26" s="516"/>
      <c r="Z26" s="516"/>
      <c r="AA26" s="516"/>
      <c r="AB26" s="516"/>
      <c r="AC26" s="516"/>
      <c r="AG26" s="515"/>
      <c r="AH26" s="515"/>
      <c r="AI26" s="515"/>
      <c r="AJ26" s="515"/>
      <c r="AK26" s="515"/>
      <c r="AL26" s="515"/>
      <c r="AM26" s="515"/>
      <c r="AN26" s="515"/>
      <c r="AO26" s="516"/>
      <c r="AP26" s="516"/>
      <c r="AQ26" s="516"/>
      <c r="AR26" s="516"/>
      <c r="AS26" s="516"/>
      <c r="AT26" s="516"/>
      <c r="AU26" s="516"/>
      <c r="AV26" s="516"/>
      <c r="AW26" s="516"/>
      <c r="AX26" s="516"/>
      <c r="AY26" s="516"/>
      <c r="AZ26" s="516"/>
      <c r="BA26" s="516"/>
      <c r="BB26" s="516"/>
      <c r="BC26" s="516"/>
      <c r="BD26" s="516"/>
      <c r="BE26" s="516"/>
      <c r="BF26" s="516"/>
      <c r="BG26" s="516"/>
      <c r="BH26" s="516"/>
      <c r="BI26" s="516"/>
      <c r="BJ26" s="516"/>
      <c r="BK26" s="516"/>
    </row>
    <row r="27" spans="1:63" ht="18" customHeight="1">
      <c r="A27" s="515"/>
      <c r="B27" s="515"/>
      <c r="C27" s="515"/>
      <c r="D27" s="515"/>
      <c r="E27" s="515"/>
      <c r="F27" s="515"/>
      <c r="G27" s="515"/>
      <c r="H27" s="515"/>
      <c r="I27" s="516"/>
      <c r="J27" s="516"/>
      <c r="K27" s="516"/>
      <c r="L27" s="516"/>
      <c r="M27" s="516"/>
      <c r="N27" s="516"/>
      <c r="O27" s="516"/>
      <c r="P27" s="516"/>
      <c r="Q27" s="516"/>
      <c r="R27" s="516"/>
      <c r="S27" s="516"/>
      <c r="T27" s="516"/>
      <c r="U27" s="516"/>
      <c r="V27" s="516"/>
      <c r="W27" s="516"/>
      <c r="X27" s="516"/>
      <c r="Y27" s="516"/>
      <c r="Z27" s="516"/>
      <c r="AA27" s="516"/>
      <c r="AB27" s="516"/>
      <c r="AC27" s="516"/>
      <c r="AG27" s="515"/>
      <c r="AH27" s="515"/>
      <c r="AI27" s="515"/>
      <c r="AJ27" s="515"/>
      <c r="AK27" s="515"/>
      <c r="AL27" s="515"/>
      <c r="AM27" s="515"/>
      <c r="AN27" s="515"/>
      <c r="AO27" s="516"/>
      <c r="AP27" s="516"/>
      <c r="AQ27" s="516"/>
      <c r="AR27" s="516"/>
      <c r="AS27" s="516"/>
      <c r="AT27" s="516"/>
      <c r="AU27" s="516"/>
      <c r="AV27" s="516"/>
      <c r="AW27" s="516"/>
      <c r="AX27" s="516"/>
      <c r="AY27" s="516"/>
      <c r="AZ27" s="516"/>
      <c r="BA27" s="516"/>
      <c r="BB27" s="516"/>
      <c r="BC27" s="516"/>
      <c r="BD27" s="516"/>
      <c r="BE27" s="516"/>
      <c r="BF27" s="516"/>
      <c r="BG27" s="516"/>
      <c r="BH27" s="516"/>
      <c r="BI27" s="516"/>
      <c r="BJ27" s="516"/>
      <c r="BK27" s="516"/>
    </row>
    <row r="28" spans="1:63" ht="18" customHeight="1">
      <c r="A28" s="515"/>
      <c r="B28" s="515"/>
      <c r="C28" s="515"/>
      <c r="D28" s="515"/>
      <c r="E28" s="515"/>
      <c r="F28" s="515"/>
      <c r="G28" s="515"/>
      <c r="H28" s="515"/>
      <c r="I28" s="516"/>
      <c r="J28" s="516"/>
      <c r="K28" s="516"/>
      <c r="L28" s="516"/>
      <c r="M28" s="516"/>
      <c r="N28" s="516"/>
      <c r="O28" s="516"/>
      <c r="P28" s="516"/>
      <c r="Q28" s="516"/>
      <c r="R28" s="516"/>
      <c r="S28" s="516"/>
      <c r="T28" s="516"/>
      <c r="U28" s="516"/>
      <c r="V28" s="516"/>
      <c r="W28" s="516"/>
      <c r="X28" s="516"/>
      <c r="Y28" s="516"/>
      <c r="Z28" s="516"/>
      <c r="AA28" s="516"/>
      <c r="AB28" s="516"/>
      <c r="AC28" s="516"/>
      <c r="AG28" s="515"/>
      <c r="AH28" s="515"/>
      <c r="AI28" s="515"/>
      <c r="AJ28" s="515"/>
      <c r="AK28" s="515"/>
      <c r="AL28" s="515"/>
      <c r="AM28" s="515"/>
      <c r="AN28" s="515"/>
      <c r="AO28" s="516"/>
      <c r="AP28" s="516"/>
      <c r="AQ28" s="516"/>
      <c r="AR28" s="516"/>
      <c r="AS28" s="516"/>
      <c r="AT28" s="516"/>
      <c r="AU28" s="516"/>
      <c r="AV28" s="516"/>
      <c r="AW28" s="516"/>
      <c r="AX28" s="516"/>
      <c r="AY28" s="516"/>
      <c r="AZ28" s="516"/>
      <c r="BA28" s="516"/>
      <c r="BB28" s="516"/>
      <c r="BC28" s="516"/>
      <c r="BD28" s="516"/>
      <c r="BE28" s="516"/>
      <c r="BF28" s="516"/>
      <c r="BG28" s="516"/>
      <c r="BH28" s="516"/>
      <c r="BI28" s="516"/>
      <c r="BJ28" s="516"/>
      <c r="BK28" s="516"/>
    </row>
    <row r="29" spans="1:63" ht="18" customHeight="1">
      <c r="A29" s="515"/>
      <c r="B29" s="515"/>
      <c r="C29" s="515"/>
      <c r="D29" s="515"/>
      <c r="E29" s="515"/>
      <c r="F29" s="515"/>
      <c r="G29" s="515"/>
      <c r="H29" s="515"/>
      <c r="I29" s="516"/>
      <c r="J29" s="516"/>
      <c r="K29" s="516"/>
      <c r="L29" s="516"/>
      <c r="M29" s="516"/>
      <c r="N29" s="516"/>
      <c r="O29" s="516"/>
      <c r="P29" s="516"/>
      <c r="Q29" s="516"/>
      <c r="R29" s="516"/>
      <c r="S29" s="516"/>
      <c r="T29" s="516"/>
      <c r="U29" s="516"/>
      <c r="V29" s="516"/>
      <c r="W29" s="516"/>
      <c r="X29" s="516"/>
      <c r="Y29" s="516"/>
      <c r="Z29" s="516"/>
      <c r="AA29" s="516"/>
      <c r="AB29" s="516"/>
      <c r="AC29" s="516"/>
      <c r="AG29" s="515"/>
      <c r="AH29" s="515"/>
      <c r="AI29" s="515"/>
      <c r="AJ29" s="515"/>
      <c r="AK29" s="515"/>
      <c r="AL29" s="515"/>
      <c r="AM29" s="515"/>
      <c r="AN29" s="515"/>
      <c r="AO29" s="516"/>
      <c r="AP29" s="516"/>
      <c r="AQ29" s="516"/>
      <c r="AR29" s="516"/>
      <c r="AS29" s="516"/>
      <c r="AT29" s="516"/>
      <c r="AU29" s="516"/>
      <c r="AV29" s="516"/>
      <c r="AW29" s="516"/>
      <c r="AX29" s="516"/>
      <c r="AY29" s="516"/>
      <c r="AZ29" s="516"/>
      <c r="BA29" s="516"/>
      <c r="BB29" s="516"/>
      <c r="BC29" s="516"/>
      <c r="BD29" s="516"/>
      <c r="BE29" s="516"/>
      <c r="BF29" s="516"/>
      <c r="BG29" s="516"/>
      <c r="BH29" s="516"/>
      <c r="BI29" s="516"/>
      <c r="BJ29" s="516"/>
      <c r="BK29" s="516"/>
    </row>
    <row r="30" spans="1:63" ht="18" customHeight="1">
      <c r="A30" s="515"/>
      <c r="B30" s="515"/>
      <c r="C30" s="515"/>
      <c r="D30" s="515"/>
      <c r="E30" s="515"/>
      <c r="F30" s="515"/>
      <c r="G30" s="515"/>
      <c r="H30" s="515"/>
      <c r="I30" s="516"/>
      <c r="J30" s="516"/>
      <c r="K30" s="516"/>
      <c r="L30" s="516"/>
      <c r="M30" s="516"/>
      <c r="N30" s="516"/>
      <c r="O30" s="516"/>
      <c r="P30" s="516"/>
      <c r="Q30" s="516"/>
      <c r="R30" s="516"/>
      <c r="S30" s="516"/>
      <c r="T30" s="516"/>
      <c r="U30" s="516"/>
      <c r="V30" s="516"/>
      <c r="W30" s="516"/>
      <c r="X30" s="516"/>
      <c r="Y30" s="516"/>
      <c r="Z30" s="516"/>
      <c r="AA30" s="516"/>
      <c r="AB30" s="516"/>
      <c r="AC30" s="516"/>
      <c r="AG30" s="515"/>
      <c r="AH30" s="515"/>
      <c r="AI30" s="515"/>
      <c r="AJ30" s="515"/>
      <c r="AK30" s="515"/>
      <c r="AL30" s="515"/>
      <c r="AM30" s="515"/>
      <c r="AN30" s="515"/>
      <c r="AO30" s="516"/>
      <c r="AP30" s="516"/>
      <c r="AQ30" s="516"/>
      <c r="AR30" s="516"/>
      <c r="AS30" s="516"/>
      <c r="AT30" s="516"/>
      <c r="AU30" s="516"/>
      <c r="AV30" s="516"/>
      <c r="AW30" s="516"/>
      <c r="AX30" s="516"/>
      <c r="AY30" s="516"/>
      <c r="AZ30" s="516"/>
      <c r="BA30" s="516"/>
      <c r="BB30" s="516"/>
      <c r="BC30" s="516"/>
      <c r="BD30" s="516"/>
      <c r="BE30" s="516"/>
      <c r="BF30" s="516"/>
      <c r="BG30" s="516"/>
      <c r="BH30" s="516"/>
      <c r="BI30" s="516"/>
      <c r="BJ30" s="516"/>
      <c r="BK30" s="516"/>
    </row>
    <row r="31" spans="1:63" ht="18" customHeight="1">
      <c r="A31" s="515"/>
      <c r="B31" s="515"/>
      <c r="C31" s="515"/>
      <c r="D31" s="515"/>
      <c r="E31" s="515"/>
      <c r="F31" s="515"/>
      <c r="G31" s="515"/>
      <c r="H31" s="515"/>
      <c r="I31" s="516"/>
      <c r="J31" s="516"/>
      <c r="K31" s="516"/>
      <c r="L31" s="516"/>
      <c r="M31" s="516"/>
      <c r="N31" s="516"/>
      <c r="O31" s="516"/>
      <c r="P31" s="516"/>
      <c r="Q31" s="516"/>
      <c r="R31" s="516"/>
      <c r="S31" s="516"/>
      <c r="T31" s="516"/>
      <c r="U31" s="516"/>
      <c r="V31" s="516"/>
      <c r="W31" s="516"/>
      <c r="X31" s="516"/>
      <c r="Y31" s="516"/>
      <c r="Z31" s="516"/>
      <c r="AA31" s="516"/>
      <c r="AB31" s="516"/>
      <c r="AC31" s="516"/>
      <c r="AG31" s="515"/>
      <c r="AH31" s="515"/>
      <c r="AI31" s="515"/>
      <c r="AJ31" s="515"/>
      <c r="AK31" s="515"/>
      <c r="AL31" s="515"/>
      <c r="AM31" s="515"/>
      <c r="AN31" s="515"/>
      <c r="AO31" s="516"/>
      <c r="AP31" s="516"/>
      <c r="AQ31" s="516"/>
      <c r="AR31" s="516"/>
      <c r="AS31" s="516"/>
      <c r="AT31" s="516"/>
      <c r="AU31" s="516"/>
      <c r="AV31" s="516"/>
      <c r="AW31" s="516"/>
      <c r="AX31" s="516"/>
      <c r="AY31" s="516"/>
      <c r="AZ31" s="516"/>
      <c r="BA31" s="516"/>
      <c r="BB31" s="516"/>
      <c r="BC31" s="516"/>
      <c r="BD31" s="516"/>
      <c r="BE31" s="516"/>
      <c r="BF31" s="516"/>
      <c r="BG31" s="516"/>
      <c r="BH31" s="516"/>
      <c r="BI31" s="516"/>
      <c r="BJ31" s="516"/>
      <c r="BK31" s="516"/>
    </row>
    <row r="32" spans="1:63" ht="18" customHeight="1">
      <c r="A32" s="515"/>
      <c r="B32" s="515"/>
      <c r="C32" s="515"/>
      <c r="D32" s="515"/>
      <c r="E32" s="515"/>
      <c r="F32" s="515"/>
      <c r="G32" s="515"/>
      <c r="H32" s="515"/>
      <c r="I32" s="516"/>
      <c r="J32" s="516"/>
      <c r="K32" s="516"/>
      <c r="L32" s="516"/>
      <c r="M32" s="516"/>
      <c r="N32" s="516"/>
      <c r="O32" s="516"/>
      <c r="P32" s="516"/>
      <c r="Q32" s="516"/>
      <c r="R32" s="516"/>
      <c r="S32" s="516"/>
      <c r="T32" s="516"/>
      <c r="U32" s="516"/>
      <c r="V32" s="516"/>
      <c r="W32" s="516"/>
      <c r="X32" s="516"/>
      <c r="Y32" s="516"/>
      <c r="Z32" s="516"/>
      <c r="AA32" s="516"/>
      <c r="AB32" s="516"/>
      <c r="AC32" s="516"/>
      <c r="AG32" s="515"/>
      <c r="AH32" s="515"/>
      <c r="AI32" s="515"/>
      <c r="AJ32" s="515"/>
      <c r="AK32" s="515"/>
      <c r="AL32" s="515"/>
      <c r="AM32" s="515"/>
      <c r="AN32" s="515"/>
      <c r="AO32" s="516"/>
      <c r="AP32" s="516"/>
      <c r="AQ32" s="516"/>
      <c r="AR32" s="516"/>
      <c r="AS32" s="516"/>
      <c r="AT32" s="516"/>
      <c r="AU32" s="516"/>
      <c r="AV32" s="516"/>
      <c r="AW32" s="516"/>
      <c r="AX32" s="516"/>
      <c r="AY32" s="516"/>
      <c r="AZ32" s="516"/>
      <c r="BA32" s="516"/>
      <c r="BB32" s="516"/>
      <c r="BC32" s="516"/>
      <c r="BD32" s="516"/>
      <c r="BE32" s="516"/>
      <c r="BF32" s="516"/>
      <c r="BG32" s="516"/>
      <c r="BH32" s="516"/>
      <c r="BI32" s="516"/>
      <c r="BJ32" s="516"/>
      <c r="BK32" s="516"/>
    </row>
    <row r="33" spans="1:63" ht="18" customHeight="1">
      <c r="A33" s="515"/>
      <c r="B33" s="515"/>
      <c r="C33" s="515"/>
      <c r="D33" s="515"/>
      <c r="E33" s="515"/>
      <c r="F33" s="515"/>
      <c r="G33" s="515"/>
      <c r="H33" s="515"/>
      <c r="I33" s="516"/>
      <c r="J33" s="516"/>
      <c r="K33" s="516"/>
      <c r="L33" s="516"/>
      <c r="M33" s="516"/>
      <c r="N33" s="516"/>
      <c r="O33" s="516"/>
      <c r="P33" s="516"/>
      <c r="Q33" s="516"/>
      <c r="R33" s="516"/>
      <c r="S33" s="516"/>
      <c r="T33" s="516"/>
      <c r="U33" s="516"/>
      <c r="V33" s="516"/>
      <c r="W33" s="516"/>
      <c r="X33" s="516"/>
      <c r="Y33" s="516"/>
      <c r="Z33" s="516"/>
      <c r="AA33" s="516"/>
      <c r="AB33" s="516"/>
      <c r="AC33" s="516"/>
      <c r="AG33" s="515"/>
      <c r="AH33" s="515"/>
      <c r="AI33" s="515"/>
      <c r="AJ33" s="515"/>
      <c r="AK33" s="515"/>
      <c r="AL33" s="515"/>
      <c r="AM33" s="515"/>
      <c r="AN33" s="515"/>
      <c r="AO33" s="516"/>
      <c r="AP33" s="516"/>
      <c r="AQ33" s="516"/>
      <c r="AR33" s="516"/>
      <c r="AS33" s="516"/>
      <c r="AT33" s="516"/>
      <c r="AU33" s="516"/>
      <c r="AV33" s="516"/>
      <c r="AW33" s="516"/>
      <c r="AX33" s="516"/>
      <c r="AY33" s="516"/>
      <c r="AZ33" s="516"/>
      <c r="BA33" s="516"/>
      <c r="BB33" s="516"/>
      <c r="BC33" s="516"/>
      <c r="BD33" s="516"/>
      <c r="BE33" s="516"/>
      <c r="BF33" s="516"/>
      <c r="BG33" s="516"/>
      <c r="BH33" s="516"/>
      <c r="BI33" s="516"/>
      <c r="BJ33" s="516"/>
      <c r="BK33" s="516"/>
    </row>
    <row r="34" spans="1:63" ht="18" customHeight="1">
      <c r="A34" s="515"/>
      <c r="B34" s="515"/>
      <c r="C34" s="515"/>
      <c r="D34" s="515"/>
      <c r="E34" s="515"/>
      <c r="F34" s="515"/>
      <c r="G34" s="515"/>
      <c r="H34" s="515"/>
      <c r="I34" s="516"/>
      <c r="J34" s="516"/>
      <c r="K34" s="516"/>
      <c r="L34" s="516"/>
      <c r="M34" s="516"/>
      <c r="N34" s="516"/>
      <c r="O34" s="516"/>
      <c r="P34" s="516"/>
      <c r="Q34" s="516"/>
      <c r="R34" s="516"/>
      <c r="S34" s="516"/>
      <c r="T34" s="516"/>
      <c r="U34" s="516"/>
      <c r="V34" s="516"/>
      <c r="W34" s="516"/>
      <c r="X34" s="516"/>
      <c r="Y34" s="516"/>
      <c r="Z34" s="516"/>
      <c r="AA34" s="516"/>
      <c r="AB34" s="516"/>
      <c r="AC34" s="516"/>
      <c r="AG34" s="515"/>
      <c r="AH34" s="515"/>
      <c r="AI34" s="515"/>
      <c r="AJ34" s="515"/>
      <c r="AK34" s="515"/>
      <c r="AL34" s="515"/>
      <c r="AM34" s="515"/>
      <c r="AN34" s="515"/>
      <c r="AO34" s="516"/>
      <c r="AP34" s="516"/>
      <c r="AQ34" s="516"/>
      <c r="AR34" s="516"/>
      <c r="AS34" s="516"/>
      <c r="AT34" s="516"/>
      <c r="AU34" s="516"/>
      <c r="AV34" s="516"/>
      <c r="AW34" s="516"/>
      <c r="AX34" s="516"/>
      <c r="AY34" s="516"/>
      <c r="AZ34" s="516"/>
      <c r="BA34" s="516"/>
      <c r="BB34" s="516"/>
      <c r="BC34" s="516"/>
      <c r="BD34" s="516"/>
      <c r="BE34" s="516"/>
      <c r="BF34" s="516"/>
      <c r="BG34" s="516"/>
      <c r="BH34" s="516"/>
      <c r="BI34" s="516"/>
      <c r="BJ34" s="516"/>
      <c r="BK34" s="516"/>
    </row>
    <row r="35" spans="1:63" ht="18" customHeight="1">
      <c r="A35" s="515"/>
      <c r="B35" s="515"/>
      <c r="C35" s="515"/>
      <c r="D35" s="515"/>
      <c r="E35" s="515"/>
      <c r="F35" s="515"/>
      <c r="G35" s="515"/>
      <c r="H35" s="515"/>
      <c r="I35" s="516"/>
      <c r="J35" s="516"/>
      <c r="K35" s="516"/>
      <c r="L35" s="516"/>
      <c r="M35" s="516"/>
      <c r="N35" s="516"/>
      <c r="O35" s="516"/>
      <c r="P35" s="516"/>
      <c r="Q35" s="516"/>
      <c r="R35" s="516"/>
      <c r="S35" s="516"/>
      <c r="T35" s="516"/>
      <c r="U35" s="516"/>
      <c r="V35" s="516"/>
      <c r="W35" s="516"/>
      <c r="X35" s="516"/>
      <c r="Y35" s="516"/>
      <c r="Z35" s="516"/>
      <c r="AA35" s="516"/>
      <c r="AB35" s="516"/>
      <c r="AC35" s="516"/>
      <c r="AG35" s="515"/>
      <c r="AH35" s="515"/>
      <c r="AI35" s="515"/>
      <c r="AJ35" s="515"/>
      <c r="AK35" s="515"/>
      <c r="AL35" s="515"/>
      <c r="AM35" s="515"/>
      <c r="AN35" s="515"/>
      <c r="AO35" s="516"/>
      <c r="AP35" s="516"/>
      <c r="AQ35" s="516"/>
      <c r="AR35" s="516"/>
      <c r="AS35" s="516"/>
      <c r="AT35" s="516"/>
      <c r="AU35" s="516"/>
      <c r="AV35" s="516"/>
      <c r="AW35" s="516"/>
      <c r="AX35" s="516"/>
      <c r="AY35" s="516"/>
      <c r="AZ35" s="516"/>
      <c r="BA35" s="516"/>
      <c r="BB35" s="516"/>
      <c r="BC35" s="516"/>
      <c r="BD35" s="516"/>
      <c r="BE35" s="516"/>
      <c r="BF35" s="516"/>
      <c r="BG35" s="516"/>
      <c r="BH35" s="516"/>
      <c r="BI35" s="516"/>
      <c r="BJ35" s="516"/>
      <c r="BK35" s="516"/>
    </row>
    <row r="36" spans="1:63" ht="18" customHeight="1">
      <c r="A36" s="515"/>
      <c r="B36" s="515"/>
      <c r="C36" s="515"/>
      <c r="D36" s="515"/>
      <c r="E36" s="515"/>
      <c r="F36" s="515"/>
      <c r="G36" s="515"/>
      <c r="H36" s="515"/>
      <c r="I36" s="516"/>
      <c r="J36" s="516"/>
      <c r="K36" s="516"/>
      <c r="L36" s="516"/>
      <c r="M36" s="516"/>
      <c r="N36" s="516"/>
      <c r="O36" s="516"/>
      <c r="P36" s="516"/>
      <c r="Q36" s="516"/>
      <c r="R36" s="516"/>
      <c r="S36" s="516"/>
      <c r="T36" s="516"/>
      <c r="U36" s="516"/>
      <c r="V36" s="516"/>
      <c r="W36" s="516"/>
      <c r="X36" s="516"/>
      <c r="Y36" s="516"/>
      <c r="Z36" s="516"/>
      <c r="AA36" s="516"/>
      <c r="AB36" s="516"/>
      <c r="AC36" s="516"/>
      <c r="AG36" s="515"/>
      <c r="AH36" s="515"/>
      <c r="AI36" s="515"/>
      <c r="AJ36" s="515"/>
      <c r="AK36" s="515"/>
      <c r="AL36" s="515"/>
      <c r="AM36" s="515"/>
      <c r="AN36" s="515"/>
      <c r="AO36" s="516"/>
      <c r="AP36" s="516"/>
      <c r="AQ36" s="516"/>
      <c r="AR36" s="516"/>
      <c r="AS36" s="516"/>
      <c r="AT36" s="516"/>
      <c r="AU36" s="516"/>
      <c r="AV36" s="516"/>
      <c r="AW36" s="516"/>
      <c r="AX36" s="516"/>
      <c r="AY36" s="516"/>
      <c r="AZ36" s="516"/>
      <c r="BA36" s="516"/>
      <c r="BB36" s="516"/>
      <c r="BC36" s="516"/>
      <c r="BD36" s="516"/>
      <c r="BE36" s="516"/>
      <c r="BF36" s="516"/>
      <c r="BG36" s="516"/>
      <c r="BH36" s="516"/>
      <c r="BI36" s="516"/>
      <c r="BJ36" s="516"/>
      <c r="BK36" s="516"/>
    </row>
    <row r="37" spans="1:63" ht="18" customHeight="1"/>
    <row r="38" spans="1:63" ht="18" customHeight="1"/>
    <row r="39" spans="1:63" ht="18" customHeight="1"/>
    <row r="40" spans="1:63" ht="18" customHeight="1"/>
    <row r="41" spans="1:63" ht="18" customHeight="1"/>
    <row r="42" spans="1:63" ht="18" customHeight="1"/>
    <row r="43" spans="1:63" ht="18" customHeight="1"/>
    <row r="44" spans="1:63" ht="18" customHeight="1"/>
  </sheetData>
  <mergeCells count="2">
    <mergeCell ref="A3:AC4"/>
    <mergeCell ref="AG3:BF4"/>
  </mergeCells>
  <phoneticPr fontId="2" type="noConversion"/>
  <pageMargins left="0.5" right="0.5" top="1" bottom="0.5" header="0.5" footer="0.5"/>
  <pageSetup fitToWidth="2" orientation="portrait" horizontalDpi="4294967292" verticalDpi="4294967292"/>
  <headerFooter>
    <oddHeader>&amp;L&amp;"Optima,Bold"2.0 SKETCHES
&amp;"Optima,Regular"&amp;8Commercial Building Energy Audit Sample Forms
Copyright 2011, Rocky Mountain Institute www.rmi.org&amp;R&amp;G</oddHeader>
  </headerFooter>
  <colBreaks count="1" manualBreakCount="1">
    <brk id="30" max="35" man="1"/>
  </colBreaks>
  <legacyDrawingHF r:id="rId1"/>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40</vt:i4>
      </vt:variant>
    </vt:vector>
  </HeadingPairs>
  <TitlesOfParts>
    <vt:vector size="40" baseType="lpstr">
      <vt:lpstr>Cover</vt:lpstr>
      <vt:lpstr>TOC</vt:lpstr>
      <vt:lpstr>1.0</vt:lpstr>
      <vt:lpstr>1.1</vt:lpstr>
      <vt:lpstr>1.2</vt:lpstr>
      <vt:lpstr>1.3</vt:lpstr>
      <vt:lpstr>1.4</vt:lpstr>
      <vt:lpstr>1.5</vt:lpstr>
      <vt:lpstr>2.0</vt:lpstr>
      <vt:lpstr>2.1</vt:lpstr>
      <vt:lpstr>2.2</vt:lpstr>
      <vt:lpstr>2.3</vt:lpstr>
      <vt:lpstr>3.0</vt:lpstr>
      <vt:lpstr>3.1</vt:lpstr>
      <vt:lpstr>3.2</vt:lpstr>
      <vt:lpstr>3.3</vt:lpstr>
      <vt:lpstr>4.0</vt:lpstr>
      <vt:lpstr>4.1</vt:lpstr>
      <vt:lpstr>4.2</vt:lpstr>
      <vt:lpstr>4.3</vt:lpstr>
      <vt:lpstr>5.0</vt:lpstr>
      <vt:lpstr>5.1</vt:lpstr>
      <vt:lpstr>6.0</vt:lpstr>
      <vt:lpstr>6.1</vt:lpstr>
      <vt:lpstr>6.2</vt:lpstr>
      <vt:lpstr>6.3</vt:lpstr>
      <vt:lpstr>6.4</vt:lpstr>
      <vt:lpstr>6.5</vt:lpstr>
      <vt:lpstr>6.6</vt:lpstr>
      <vt:lpstr>6.7</vt:lpstr>
      <vt:lpstr>6.8</vt:lpstr>
      <vt:lpstr>6.9</vt:lpstr>
      <vt:lpstr>6.10</vt:lpstr>
      <vt:lpstr>6.11</vt:lpstr>
      <vt:lpstr>7.0</vt:lpstr>
      <vt:lpstr>7.1</vt:lpstr>
      <vt:lpstr>7.2</vt:lpstr>
      <vt:lpstr>7.3</vt:lpstr>
      <vt:lpstr>7.4</vt:lpstr>
      <vt:lpstr>7.5</vt:lpstr>
    </vt:vector>
  </TitlesOfParts>
  <Company>Rocky Mountain Institute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Fluhrer</dc:creator>
  <cp:lastModifiedBy>Jamie Moir</cp:lastModifiedBy>
  <cp:lastPrinted>2011-02-22T22:09:53Z</cp:lastPrinted>
  <dcterms:created xsi:type="dcterms:W3CDTF">2010-08-25T21:45:47Z</dcterms:created>
  <dcterms:modified xsi:type="dcterms:W3CDTF">2011-10-03T19:09:46Z</dcterms:modified>
</cp:coreProperties>
</file>